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my_documents\Desktop\питание 24-25\примерное ме\"/>
    </mc:Choice>
  </mc:AlternateContent>
  <bookViews>
    <workbookView xWindow="360" yWindow="15" windowWidth="20955" windowHeight="9720"/>
  </bookViews>
  <sheets>
    <sheet name="Лист1" sheetId="1" r:id="rId1"/>
  </sheets>
  <definedNames>
    <definedName name="_GoBack2" localSheetId="0">NA()</definedName>
    <definedName name="_xlnm._FilterDatabase" localSheetId="0" hidden="1">Лист1!$B$1:$B$239</definedName>
    <definedName name="_xlnm.Print_Area" localSheetId="0">Лист1!$A$1:$N$239</definedName>
  </definedNames>
  <calcPr calcId="162913"/>
</workbook>
</file>

<file path=xl/calcChain.xml><?xml version="1.0" encoding="utf-8"?>
<calcChain xmlns="http://schemas.openxmlformats.org/spreadsheetml/2006/main">
  <c r="M234" i="1" l="1"/>
  <c r="I234" i="1"/>
  <c r="E234" i="1"/>
  <c r="N233" i="1"/>
  <c r="M233" i="1"/>
  <c r="L233" i="1"/>
  <c r="K233" i="1"/>
  <c r="J233" i="1"/>
  <c r="I233" i="1"/>
  <c r="H233" i="1"/>
  <c r="G233" i="1"/>
  <c r="F233" i="1"/>
  <c r="E233" i="1"/>
  <c r="D233" i="1"/>
  <c r="N229" i="1"/>
  <c r="M229" i="1"/>
  <c r="L229" i="1"/>
  <c r="K229" i="1"/>
  <c r="J229" i="1"/>
  <c r="I229" i="1"/>
  <c r="H229" i="1"/>
  <c r="G229" i="1"/>
  <c r="F229" i="1"/>
  <c r="E229" i="1"/>
  <c r="D229" i="1"/>
  <c r="N222" i="1"/>
  <c r="N234" i="1" s="1"/>
  <c r="M222" i="1"/>
  <c r="L222" i="1"/>
  <c r="L234" i="1" s="1"/>
  <c r="K222" i="1"/>
  <c r="K234" i="1" s="1"/>
  <c r="J222" i="1"/>
  <c r="J234" i="1" s="1"/>
  <c r="I222" i="1"/>
  <c r="H222" i="1"/>
  <c r="H234" i="1" s="1"/>
  <c r="G222" i="1"/>
  <c r="G234" i="1" s="1"/>
  <c r="F222" i="1"/>
  <c r="F234" i="1" s="1"/>
  <c r="E222" i="1"/>
  <c r="D222" i="1"/>
  <c r="D234" i="1" s="1"/>
  <c r="M215" i="1"/>
  <c r="I215" i="1"/>
  <c r="E215" i="1"/>
  <c r="N214" i="1"/>
  <c r="M214" i="1"/>
  <c r="L214" i="1"/>
  <c r="K214" i="1"/>
  <c r="J214" i="1"/>
  <c r="I214" i="1"/>
  <c r="H214" i="1"/>
  <c r="G214" i="1"/>
  <c r="F214" i="1"/>
  <c r="E214" i="1"/>
  <c r="D214" i="1"/>
  <c r="N210" i="1"/>
  <c r="M210" i="1"/>
  <c r="L210" i="1"/>
  <c r="K210" i="1"/>
  <c r="J210" i="1"/>
  <c r="I210" i="1"/>
  <c r="H210" i="1"/>
  <c r="G210" i="1"/>
  <c r="F210" i="1"/>
  <c r="E210" i="1"/>
  <c r="D210" i="1"/>
  <c r="N204" i="1"/>
  <c r="N215" i="1" s="1"/>
  <c r="M204" i="1"/>
  <c r="L204" i="1"/>
  <c r="L215" i="1" s="1"/>
  <c r="K204" i="1"/>
  <c r="K215" i="1" s="1"/>
  <c r="J204" i="1"/>
  <c r="J215" i="1" s="1"/>
  <c r="I204" i="1"/>
  <c r="H204" i="1"/>
  <c r="H215" i="1" s="1"/>
  <c r="G204" i="1"/>
  <c r="G215" i="1" s="1"/>
  <c r="F204" i="1"/>
  <c r="F215" i="1" s="1"/>
  <c r="E204" i="1"/>
  <c r="D204" i="1"/>
  <c r="D215" i="1" s="1"/>
  <c r="M196" i="1"/>
  <c r="I196" i="1"/>
  <c r="E196" i="1"/>
  <c r="N195" i="1"/>
  <c r="M195" i="1"/>
  <c r="L195" i="1"/>
  <c r="K195" i="1"/>
  <c r="J195" i="1"/>
  <c r="I195" i="1"/>
  <c r="H195" i="1"/>
  <c r="G195" i="1"/>
  <c r="F195" i="1"/>
  <c r="E195" i="1"/>
  <c r="D195" i="1"/>
  <c r="N191" i="1"/>
  <c r="M191" i="1"/>
  <c r="L191" i="1"/>
  <c r="K191" i="1"/>
  <c r="J191" i="1"/>
  <c r="I191" i="1"/>
  <c r="H191" i="1"/>
  <c r="G191" i="1"/>
  <c r="F191" i="1"/>
  <c r="E191" i="1"/>
  <c r="D191" i="1"/>
  <c r="N184" i="1"/>
  <c r="N196" i="1" s="1"/>
  <c r="M184" i="1"/>
  <c r="L184" i="1"/>
  <c r="L196" i="1" s="1"/>
  <c r="K184" i="1"/>
  <c r="K196" i="1" s="1"/>
  <c r="J184" i="1"/>
  <c r="J196" i="1" s="1"/>
  <c r="I184" i="1"/>
  <c r="H184" i="1"/>
  <c r="H196" i="1" s="1"/>
  <c r="G184" i="1"/>
  <c r="G196" i="1" s="1"/>
  <c r="F184" i="1"/>
  <c r="F196" i="1" s="1"/>
  <c r="E184" i="1"/>
  <c r="D184" i="1"/>
  <c r="D196" i="1" s="1"/>
  <c r="M176" i="1"/>
  <c r="I176" i="1"/>
  <c r="E176" i="1"/>
  <c r="N175" i="1"/>
  <c r="M175" i="1"/>
  <c r="L175" i="1"/>
  <c r="K175" i="1"/>
  <c r="J175" i="1"/>
  <c r="I175" i="1"/>
  <c r="H175" i="1"/>
  <c r="G175" i="1"/>
  <c r="F175" i="1"/>
  <c r="E175" i="1"/>
  <c r="D175" i="1"/>
  <c r="N171" i="1"/>
  <c r="M171" i="1"/>
  <c r="L171" i="1"/>
  <c r="K171" i="1"/>
  <c r="J171" i="1"/>
  <c r="I171" i="1"/>
  <c r="H171" i="1"/>
  <c r="G171" i="1"/>
  <c r="F171" i="1"/>
  <c r="E171" i="1"/>
  <c r="D171" i="1"/>
  <c r="N164" i="1"/>
  <c r="N176" i="1" s="1"/>
  <c r="M164" i="1"/>
  <c r="L164" i="1"/>
  <c r="L176" i="1" s="1"/>
  <c r="K164" i="1"/>
  <c r="K176" i="1" s="1"/>
  <c r="J164" i="1"/>
  <c r="J176" i="1" s="1"/>
  <c r="I164" i="1"/>
  <c r="H164" i="1"/>
  <c r="H176" i="1" s="1"/>
  <c r="G164" i="1"/>
  <c r="G176" i="1" s="1"/>
  <c r="F164" i="1"/>
  <c r="F176" i="1" s="1"/>
  <c r="E164" i="1"/>
  <c r="D164" i="1"/>
  <c r="D176" i="1" s="1"/>
  <c r="M157" i="1"/>
  <c r="I157" i="1"/>
  <c r="E157" i="1"/>
  <c r="N156" i="1"/>
  <c r="M156" i="1"/>
  <c r="L156" i="1"/>
  <c r="K156" i="1"/>
  <c r="J156" i="1"/>
  <c r="I156" i="1"/>
  <c r="H156" i="1"/>
  <c r="G156" i="1"/>
  <c r="F156" i="1"/>
  <c r="E156" i="1"/>
  <c r="D156" i="1"/>
  <c r="N152" i="1"/>
  <c r="M152" i="1"/>
  <c r="L152" i="1"/>
  <c r="K152" i="1"/>
  <c r="J152" i="1"/>
  <c r="I152" i="1"/>
  <c r="H152" i="1"/>
  <c r="G152" i="1"/>
  <c r="F152" i="1"/>
  <c r="E152" i="1"/>
  <c r="D152" i="1"/>
  <c r="N145" i="1"/>
  <c r="N157" i="1" s="1"/>
  <c r="M145" i="1"/>
  <c r="L145" i="1"/>
  <c r="L157" i="1" s="1"/>
  <c r="K145" i="1"/>
  <c r="K157" i="1" s="1"/>
  <c r="J145" i="1"/>
  <c r="J157" i="1" s="1"/>
  <c r="I145" i="1"/>
  <c r="H145" i="1"/>
  <c r="H157" i="1" s="1"/>
  <c r="G145" i="1"/>
  <c r="G157" i="1" s="1"/>
  <c r="F145" i="1"/>
  <c r="F157" i="1" s="1"/>
  <c r="E145" i="1"/>
  <c r="D145" i="1"/>
  <c r="D157" i="1" s="1"/>
  <c r="M138" i="1"/>
  <c r="I138" i="1"/>
  <c r="E138" i="1"/>
  <c r="N137" i="1"/>
  <c r="M137" i="1"/>
  <c r="L137" i="1"/>
  <c r="K137" i="1"/>
  <c r="J137" i="1"/>
  <c r="I137" i="1"/>
  <c r="H137" i="1"/>
  <c r="G137" i="1"/>
  <c r="F137" i="1"/>
  <c r="E137" i="1"/>
  <c r="D137" i="1"/>
  <c r="N133" i="1"/>
  <c r="M133" i="1"/>
  <c r="L133" i="1"/>
  <c r="K133" i="1"/>
  <c r="J133" i="1"/>
  <c r="I133" i="1"/>
  <c r="H133" i="1"/>
  <c r="G133" i="1"/>
  <c r="F133" i="1"/>
  <c r="E133" i="1"/>
  <c r="D133" i="1"/>
  <c r="N126" i="1"/>
  <c r="N138" i="1" s="1"/>
  <c r="M126" i="1"/>
  <c r="L126" i="1"/>
  <c r="L138" i="1" s="1"/>
  <c r="K126" i="1"/>
  <c r="K138" i="1" s="1"/>
  <c r="J126" i="1"/>
  <c r="J138" i="1" s="1"/>
  <c r="I126" i="1"/>
  <c r="H126" i="1"/>
  <c r="H138" i="1" s="1"/>
  <c r="G126" i="1"/>
  <c r="G138" i="1" s="1"/>
  <c r="F126" i="1"/>
  <c r="F138" i="1" s="1"/>
  <c r="E126" i="1"/>
  <c r="D126" i="1"/>
  <c r="D138" i="1" s="1"/>
  <c r="M117" i="1"/>
  <c r="I117" i="1"/>
  <c r="E117" i="1"/>
  <c r="N116" i="1"/>
  <c r="M116" i="1"/>
  <c r="L116" i="1"/>
  <c r="K116" i="1"/>
  <c r="J116" i="1"/>
  <c r="I116" i="1"/>
  <c r="H116" i="1"/>
  <c r="G116" i="1"/>
  <c r="F116" i="1"/>
  <c r="E116" i="1"/>
  <c r="D116" i="1"/>
  <c r="N112" i="1"/>
  <c r="M112" i="1"/>
  <c r="L112" i="1"/>
  <c r="K112" i="1"/>
  <c r="J112" i="1"/>
  <c r="I112" i="1"/>
  <c r="H112" i="1"/>
  <c r="G112" i="1"/>
  <c r="F112" i="1"/>
  <c r="E112" i="1"/>
  <c r="D112" i="1"/>
  <c r="N105" i="1"/>
  <c r="N117" i="1" s="1"/>
  <c r="M105" i="1"/>
  <c r="L105" i="1"/>
  <c r="L117" i="1" s="1"/>
  <c r="K105" i="1"/>
  <c r="K117" i="1" s="1"/>
  <c r="J105" i="1"/>
  <c r="J117" i="1" s="1"/>
  <c r="I105" i="1"/>
  <c r="H105" i="1"/>
  <c r="H117" i="1" s="1"/>
  <c r="G105" i="1"/>
  <c r="G117" i="1" s="1"/>
  <c r="F105" i="1"/>
  <c r="F117" i="1" s="1"/>
  <c r="E105" i="1"/>
  <c r="D105" i="1"/>
  <c r="D117" i="1" s="1"/>
  <c r="M98" i="1"/>
  <c r="I98" i="1"/>
  <c r="E98" i="1"/>
  <c r="N97" i="1"/>
  <c r="M97" i="1"/>
  <c r="L97" i="1"/>
  <c r="K97" i="1"/>
  <c r="J97" i="1"/>
  <c r="I97" i="1"/>
  <c r="H97" i="1"/>
  <c r="G97" i="1"/>
  <c r="F97" i="1"/>
  <c r="E97" i="1"/>
  <c r="D97" i="1"/>
  <c r="N93" i="1"/>
  <c r="M93" i="1"/>
  <c r="L93" i="1"/>
  <c r="K93" i="1"/>
  <c r="J93" i="1"/>
  <c r="I93" i="1"/>
  <c r="H93" i="1"/>
  <c r="G93" i="1"/>
  <c r="F93" i="1"/>
  <c r="E93" i="1"/>
  <c r="D93" i="1"/>
  <c r="N86" i="1"/>
  <c r="N98" i="1" s="1"/>
  <c r="M86" i="1"/>
  <c r="L86" i="1"/>
  <c r="L98" i="1" s="1"/>
  <c r="K86" i="1"/>
  <c r="K98" i="1" s="1"/>
  <c r="J86" i="1"/>
  <c r="J98" i="1" s="1"/>
  <c r="I86" i="1"/>
  <c r="H86" i="1"/>
  <c r="H98" i="1" s="1"/>
  <c r="G86" i="1"/>
  <c r="G98" i="1" s="1"/>
  <c r="F86" i="1"/>
  <c r="F98" i="1" s="1"/>
  <c r="E86" i="1"/>
  <c r="D86" i="1"/>
  <c r="D98" i="1" s="1"/>
  <c r="M78" i="1"/>
  <c r="I78" i="1"/>
  <c r="E78" i="1"/>
  <c r="N77" i="1"/>
  <c r="M77" i="1"/>
  <c r="L77" i="1"/>
  <c r="K77" i="1"/>
  <c r="J77" i="1"/>
  <c r="I77" i="1"/>
  <c r="H77" i="1"/>
  <c r="G77" i="1"/>
  <c r="F77" i="1"/>
  <c r="E77" i="1"/>
  <c r="D77" i="1"/>
  <c r="N73" i="1"/>
  <c r="M73" i="1"/>
  <c r="L73" i="1"/>
  <c r="K73" i="1"/>
  <c r="J73" i="1"/>
  <c r="I73" i="1"/>
  <c r="H73" i="1"/>
  <c r="G73" i="1"/>
  <c r="F73" i="1"/>
  <c r="E73" i="1"/>
  <c r="D73" i="1"/>
  <c r="N66" i="1"/>
  <c r="N78" i="1" s="1"/>
  <c r="M66" i="1"/>
  <c r="L66" i="1"/>
  <c r="L78" i="1" s="1"/>
  <c r="K66" i="1"/>
  <c r="K78" i="1" s="1"/>
  <c r="J66" i="1"/>
  <c r="J78" i="1" s="1"/>
  <c r="I66" i="1"/>
  <c r="H66" i="1"/>
  <c r="H78" i="1" s="1"/>
  <c r="G66" i="1"/>
  <c r="G78" i="1" s="1"/>
  <c r="F66" i="1"/>
  <c r="F78" i="1" s="1"/>
  <c r="E66" i="1"/>
  <c r="D66" i="1"/>
  <c r="D78" i="1" s="1"/>
  <c r="M59" i="1"/>
  <c r="I59" i="1"/>
  <c r="E59" i="1"/>
  <c r="N58" i="1"/>
  <c r="M58" i="1"/>
  <c r="L58" i="1"/>
  <c r="K58" i="1"/>
  <c r="J58" i="1"/>
  <c r="I58" i="1"/>
  <c r="H58" i="1"/>
  <c r="G58" i="1"/>
  <c r="F58" i="1"/>
  <c r="E58" i="1"/>
  <c r="D58" i="1"/>
  <c r="N54" i="1"/>
  <c r="M54" i="1"/>
  <c r="L54" i="1"/>
  <c r="K54" i="1"/>
  <c r="J54" i="1"/>
  <c r="I54" i="1"/>
  <c r="H54" i="1"/>
  <c r="G54" i="1"/>
  <c r="F54" i="1"/>
  <c r="E54" i="1"/>
  <c r="D54" i="1"/>
  <c r="N48" i="1"/>
  <c r="N59" i="1" s="1"/>
  <c r="M48" i="1"/>
  <c r="L48" i="1"/>
  <c r="L59" i="1" s="1"/>
  <c r="K48" i="1"/>
  <c r="K59" i="1" s="1"/>
  <c r="J48" i="1"/>
  <c r="J59" i="1" s="1"/>
  <c r="I48" i="1"/>
  <c r="H48" i="1"/>
  <c r="H59" i="1" s="1"/>
  <c r="G48" i="1"/>
  <c r="G59" i="1" s="1"/>
  <c r="F48" i="1"/>
  <c r="F59" i="1" s="1"/>
  <c r="E48" i="1"/>
  <c r="D48" i="1"/>
  <c r="D59" i="1" s="1"/>
  <c r="M40" i="1"/>
  <c r="I40" i="1"/>
  <c r="E40" i="1"/>
  <c r="N39" i="1"/>
  <c r="M39" i="1"/>
  <c r="L39" i="1"/>
  <c r="K39" i="1"/>
  <c r="J39" i="1"/>
  <c r="I39" i="1"/>
  <c r="H39" i="1"/>
  <c r="G39" i="1"/>
  <c r="F39" i="1"/>
  <c r="E39" i="1"/>
  <c r="D39" i="1"/>
  <c r="N35" i="1"/>
  <c r="M35" i="1"/>
  <c r="L35" i="1"/>
  <c r="K35" i="1"/>
  <c r="J35" i="1"/>
  <c r="I35" i="1"/>
  <c r="H35" i="1"/>
  <c r="G35" i="1"/>
  <c r="F35" i="1"/>
  <c r="E35" i="1"/>
  <c r="D35" i="1"/>
  <c r="N28" i="1"/>
  <c r="N40" i="1" s="1"/>
  <c r="M28" i="1"/>
  <c r="L28" i="1"/>
  <c r="L40" i="1" s="1"/>
  <c r="K28" i="1"/>
  <c r="K40" i="1" s="1"/>
  <c r="J28" i="1"/>
  <c r="J40" i="1" s="1"/>
  <c r="I28" i="1"/>
  <c r="H28" i="1"/>
  <c r="H40" i="1" s="1"/>
  <c r="G28" i="1"/>
  <c r="G40" i="1" s="1"/>
  <c r="F28" i="1"/>
  <c r="F40" i="1" s="1"/>
  <c r="E28" i="1"/>
  <c r="D28" i="1"/>
  <c r="D40" i="1" s="1"/>
  <c r="M21" i="1"/>
  <c r="M236" i="1" s="1"/>
  <c r="M237" i="1" s="1"/>
  <c r="I21" i="1"/>
  <c r="I236" i="1" s="1"/>
  <c r="I237" i="1" s="1"/>
  <c r="E21" i="1"/>
  <c r="E236" i="1" s="1"/>
  <c r="E237" i="1" s="1"/>
  <c r="N20" i="1"/>
  <c r="M20" i="1"/>
  <c r="L20" i="1"/>
  <c r="K20" i="1"/>
  <c r="J20" i="1"/>
  <c r="I20" i="1"/>
  <c r="H20" i="1"/>
  <c r="G20" i="1"/>
  <c r="F20" i="1"/>
  <c r="E20" i="1"/>
  <c r="D20" i="1"/>
  <c r="N16" i="1"/>
  <c r="M16" i="1"/>
  <c r="L16" i="1"/>
  <c r="K16" i="1"/>
  <c r="J16" i="1"/>
  <c r="I16" i="1"/>
  <c r="H16" i="1"/>
  <c r="G16" i="1"/>
  <c r="F16" i="1"/>
  <c r="E16" i="1"/>
  <c r="D16" i="1"/>
  <c r="N9" i="1"/>
  <c r="N21" i="1" s="1"/>
  <c r="N236" i="1" s="1"/>
  <c r="N237" i="1" s="1"/>
  <c r="M9" i="1"/>
  <c r="L9" i="1"/>
  <c r="L21" i="1" s="1"/>
  <c r="L236" i="1" s="1"/>
  <c r="L237" i="1" s="1"/>
  <c r="K9" i="1"/>
  <c r="K21" i="1" s="1"/>
  <c r="K236" i="1" s="1"/>
  <c r="K237" i="1" s="1"/>
  <c r="J9" i="1"/>
  <c r="J21" i="1" s="1"/>
  <c r="J236" i="1" s="1"/>
  <c r="J237" i="1" s="1"/>
  <c r="I9" i="1"/>
  <c r="H9" i="1"/>
  <c r="H21" i="1" s="1"/>
  <c r="H236" i="1" s="1"/>
  <c r="H237" i="1" s="1"/>
  <c r="G9" i="1"/>
  <c r="G21" i="1" s="1"/>
  <c r="G236" i="1" s="1"/>
  <c r="G237" i="1" s="1"/>
  <c r="F9" i="1"/>
  <c r="F21" i="1" s="1"/>
  <c r="F236" i="1" s="1"/>
  <c r="F237" i="1" s="1"/>
  <c r="E9" i="1"/>
  <c r="D9" i="1"/>
  <c r="D21" i="1" s="1"/>
  <c r="D236" i="1" s="1"/>
  <c r="D237" i="1" s="1"/>
</calcChain>
</file>

<file path=xl/sharedStrings.xml><?xml version="1.0" encoding="utf-8"?>
<sst xmlns="http://schemas.openxmlformats.org/spreadsheetml/2006/main" count="407" uniqueCount="156">
  <si>
    <t>№ рецептуры по Сборнику блюд 2015г.</t>
  </si>
  <si>
    <t>Наименование блюд</t>
  </si>
  <si>
    <t>Выход порции (г)</t>
  </si>
  <si>
    <t>Пищевые вещества</t>
  </si>
  <si>
    <t>Энергетическая ценность (ккал)</t>
  </si>
  <si>
    <t>Микроэлементы (мг)</t>
  </si>
  <si>
    <t>Витамины (мг)</t>
  </si>
  <si>
    <t>белки</t>
  </si>
  <si>
    <t>жиры</t>
  </si>
  <si>
    <t>углеводы</t>
  </si>
  <si>
    <t>Са</t>
  </si>
  <si>
    <t>Mg</t>
  </si>
  <si>
    <t>P</t>
  </si>
  <si>
    <t>Fe</t>
  </si>
  <si>
    <t>В₁</t>
  </si>
  <si>
    <t>С</t>
  </si>
  <si>
    <t>А</t>
  </si>
  <si>
    <t>Первая неделя</t>
  </si>
  <si>
    <t>Понедельник</t>
  </si>
  <si>
    <t xml:space="preserve">Завтрак </t>
  </si>
  <si>
    <t>ТТК 57</t>
  </si>
  <si>
    <t>200/25</t>
  </si>
  <si>
    <t>Чай с лимоном</t>
  </si>
  <si>
    <t>200/7</t>
  </si>
  <si>
    <t>Батон витаминный с микронутриентами</t>
  </si>
  <si>
    <t>25</t>
  </si>
  <si>
    <t>Всего:</t>
  </si>
  <si>
    <t xml:space="preserve">Обед </t>
  </si>
  <si>
    <t>ТТК 370</t>
  </si>
  <si>
    <t>Суп сырный с гренками, зеленью</t>
  </si>
  <si>
    <t>250/15</t>
  </si>
  <si>
    <t>100</t>
  </si>
  <si>
    <t>Каша гречневая рассыпчатая</t>
  </si>
  <si>
    <t>180</t>
  </si>
  <si>
    <t>Компот из яблок</t>
  </si>
  <si>
    <t>200</t>
  </si>
  <si>
    <t>Хлеб полезный с микронутриентами/Батон витаминный с микронутриентами</t>
  </si>
  <si>
    <t>25/25</t>
  </si>
  <si>
    <t>Полдник</t>
  </si>
  <si>
    <t>ТТК 141</t>
  </si>
  <si>
    <t>Пицца сырная</t>
  </si>
  <si>
    <t>Напиток из плодов шиповника</t>
  </si>
  <si>
    <t>Итого:</t>
  </si>
  <si>
    <t>Вторник</t>
  </si>
  <si>
    <t>Завтрак</t>
  </si>
  <si>
    <t>100/50</t>
  </si>
  <si>
    <t>Рис отварной</t>
  </si>
  <si>
    <t>Чай с сахаром</t>
  </si>
  <si>
    <t>Суп картофельный с горохом, мясом, зеленью</t>
  </si>
  <si>
    <t>260</t>
  </si>
  <si>
    <t>Котлета куриная</t>
  </si>
  <si>
    <t>Рожки отварные</t>
  </si>
  <si>
    <t>65</t>
  </si>
  <si>
    <t>Компот из кураги</t>
  </si>
  <si>
    <t>Напиток овсяный фруктовый "Экзотик"</t>
  </si>
  <si>
    <t>ТТК 357/1</t>
  </si>
  <si>
    <t>Маковый рулетик посыпной</t>
  </si>
  <si>
    <t>Среда</t>
  </si>
  <si>
    <t xml:space="preserve">Масло сливочное </t>
  </si>
  <si>
    <t>10</t>
  </si>
  <si>
    <t>Сыр порционно</t>
  </si>
  <si>
    <t>270</t>
  </si>
  <si>
    <t>ТТК 29</t>
  </si>
  <si>
    <t>Булочка обсыпная с творогом</t>
  </si>
  <si>
    <t>70</t>
  </si>
  <si>
    <t>Кисломолочный напиток "Снежок"</t>
  </si>
  <si>
    <t>Четверг</t>
  </si>
  <si>
    <t>ТТК 243</t>
  </si>
  <si>
    <t>Кисель плодово-ягодный витаминизированный</t>
  </si>
  <si>
    <t>Суп с вермишелью и картофелем с мясом, зеленью</t>
  </si>
  <si>
    <t>Пюре картофельное</t>
  </si>
  <si>
    <t>ТТК 376</t>
  </si>
  <si>
    <t>75</t>
  </si>
  <si>
    <t>275</t>
  </si>
  <si>
    <t>Пятница</t>
  </si>
  <si>
    <t>177/2004</t>
  </si>
  <si>
    <t>Бульон с куриным филе, гренками, зеленью</t>
  </si>
  <si>
    <t>Суббота</t>
  </si>
  <si>
    <t>Вермишель отварная</t>
  </si>
  <si>
    <t>Обед</t>
  </si>
  <si>
    <t>Суп гороховый с гренками</t>
  </si>
  <si>
    <t>Компот из груши</t>
  </si>
  <si>
    <t>Вторая  неделя</t>
  </si>
  <si>
    <t>10/2004</t>
  </si>
  <si>
    <t>Бутерброд горячий с сыром</t>
  </si>
  <si>
    <t>50</t>
  </si>
  <si>
    <t>182</t>
  </si>
  <si>
    <t>Каша молочная пшённая жидкая с маслом</t>
  </si>
  <si>
    <t>Какао с молоком</t>
  </si>
  <si>
    <t>Батон, обогащенный йодоказеином</t>
  </si>
  <si>
    <t>Хлеб полезный с микронутриентами/Батон, обогащенный йодоказеином</t>
  </si>
  <si>
    <t>25/20</t>
  </si>
  <si>
    <t>Ватрушка с творогом</t>
  </si>
  <si>
    <t>ТТК 67</t>
  </si>
  <si>
    <t>ТТК 245</t>
  </si>
  <si>
    <t>Кофейный напиток витаминизированный</t>
  </si>
  <si>
    <t>111/2004</t>
  </si>
  <si>
    <t>ТТК 51</t>
  </si>
  <si>
    <t>Биточки "Школьные"</t>
  </si>
  <si>
    <r>
      <t>Напиток овсяный шоколадный, обогащённый кальцием и витамином В</t>
    </r>
    <r>
      <rPr>
        <sz val="10"/>
        <rFont val="Calibri"/>
      </rPr>
      <t>₂</t>
    </r>
  </si>
  <si>
    <t>ТТК 22</t>
  </si>
  <si>
    <t>Плюшка Московская</t>
  </si>
  <si>
    <t>20</t>
  </si>
  <si>
    <t>278/2022</t>
  </si>
  <si>
    <t>250</t>
  </si>
  <si>
    <t>ТТК 242</t>
  </si>
  <si>
    <t xml:space="preserve">Филе куриное панированное </t>
  </si>
  <si>
    <t>Биточки домашние</t>
  </si>
  <si>
    <t>Щи из свежей капусты с картофелем, мясом, зеленью</t>
  </si>
  <si>
    <t>Тефтели мясные в соусе</t>
  </si>
  <si>
    <t>Итого по меню:</t>
  </si>
  <si>
    <t>среднее за день</t>
  </si>
  <si>
    <t xml:space="preserve">                     Начальник производственно-технологического отдела МБУ "Дирекция по организации питания"  Н.В.Решетникова</t>
  </si>
  <si>
    <t>Хачапури</t>
  </si>
  <si>
    <t>Напиток клюквенный</t>
  </si>
  <si>
    <t>35</t>
  </si>
  <si>
    <t>700/2004</t>
  </si>
  <si>
    <t>ТТК 27</t>
  </si>
  <si>
    <t>Масло шоколадное</t>
  </si>
  <si>
    <t>110</t>
  </si>
  <si>
    <t>Филе куриное с персиками</t>
  </si>
  <si>
    <t>Котлета рыбная</t>
  </si>
  <si>
    <t>Пирожок печеный сдобный с мясом рисом</t>
  </si>
  <si>
    <t>Сок фруктовый</t>
  </si>
  <si>
    <t>ТТК 206</t>
  </si>
  <si>
    <t>Компот из ягод</t>
  </si>
  <si>
    <t>45</t>
  </si>
  <si>
    <t>Пудинг "Лакомка" с клубничным вареньем</t>
  </si>
  <si>
    <t>Икра кабачковая</t>
  </si>
  <si>
    <t>250/10</t>
  </si>
  <si>
    <t>Рассольник Ленинградский с мясом, зеленью</t>
  </si>
  <si>
    <t>25/40</t>
  </si>
  <si>
    <t>Печенье</t>
  </si>
  <si>
    <t>15</t>
  </si>
  <si>
    <t>ТТК 552</t>
  </si>
  <si>
    <t>101/2004</t>
  </si>
  <si>
    <t>ТТК 147</t>
  </si>
  <si>
    <t>Каша молочная "Дружба" жидкая с маслом</t>
  </si>
  <si>
    <t>Кисломолочный продукт "Биолакт"</t>
  </si>
  <si>
    <t>250/5</t>
  </si>
  <si>
    <t>Суп картофельный с чечевицей, мясом, зеленью</t>
  </si>
  <si>
    <t>Биточки рыбные</t>
  </si>
  <si>
    <t>Борщ "Сибирский" с говядиной тушёной, со сметаной, зеленью</t>
  </si>
  <si>
    <t>Суп картофельный с рисом рыбными консервами, зеленью</t>
  </si>
  <si>
    <t>25/15/250</t>
  </si>
  <si>
    <t>Борщ со свежей капустой и картофелем, говядиной тушёной, сметаной, зеленью</t>
  </si>
  <si>
    <t>Суп куриный с зеленью</t>
  </si>
  <si>
    <t>ТТК 163/2</t>
  </si>
  <si>
    <t xml:space="preserve">Гуляш из говядины </t>
  </si>
  <si>
    <t xml:space="preserve">Плов из говядины </t>
  </si>
  <si>
    <t>Омлет натуральный</t>
  </si>
  <si>
    <t xml:space="preserve">Жаркое по-домашнему </t>
  </si>
  <si>
    <t>Индейка с булгуром</t>
  </si>
  <si>
    <t xml:space="preserve">Фрукты свежие </t>
  </si>
  <si>
    <t xml:space="preserve">Макаронник с печенью </t>
  </si>
  <si>
    <t>Бефстроганов из индейки в сырном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</si>
</sst>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2" formatCode="0.0"/>
  </numFmts>
  <fonts count="37" x14ac:knownFonts="1">
    <font>
      <sz val="11"/>
      <color indexed="64"/>
      <name val="Calibri"/>
    </font>
    <font>
      <sz val="10"/>
      <color indexed="65"/>
      <name val="Calibri"/>
    </font>
    <font>
      <b/>
      <sz val="10"/>
      <color indexed="64"/>
      <name val="Calibri"/>
    </font>
    <font>
      <sz val="10"/>
      <color rgb="FFCC0000"/>
      <name val="Calibri"/>
    </font>
    <font>
      <b/>
      <sz val="10"/>
      <color indexed="65"/>
      <name val="Calibri"/>
    </font>
    <font>
      <i/>
      <sz val="10"/>
      <color indexed="23"/>
      <name val="Calibri"/>
    </font>
    <font>
      <sz val="10"/>
      <color rgb="FF006600"/>
      <name val="Calibri"/>
    </font>
    <font>
      <sz val="18"/>
      <color indexed="64"/>
      <name val="Calibri"/>
    </font>
    <font>
      <sz val="12"/>
      <color indexed="64"/>
      <name val="Calibri"/>
    </font>
    <font>
      <b/>
      <sz val="24"/>
      <color indexed="64"/>
      <name val="Calibri"/>
    </font>
    <font>
      <u/>
      <sz val="10"/>
      <color rgb="FF0000EE"/>
      <name val="Calibri"/>
    </font>
    <font>
      <sz val="10"/>
      <color rgb="FF996600"/>
      <name val="Calibri"/>
    </font>
    <font>
      <sz val="10"/>
      <color indexed="63"/>
      <name val="Calibri"/>
    </font>
    <font>
      <sz val="10"/>
      <color indexed="64"/>
      <name val="Times New Roman"/>
    </font>
    <font>
      <b/>
      <sz val="10"/>
      <color indexed="64"/>
      <name val="Times New Roman"/>
    </font>
    <font>
      <sz val="8"/>
      <color indexed="64"/>
      <name val="Times New Roman"/>
    </font>
    <font>
      <sz val="8"/>
      <color indexed="64"/>
      <name val="Calibri"/>
    </font>
    <font>
      <b/>
      <i/>
      <sz val="10"/>
      <color rgb="FF7030A0"/>
      <name val="Times New Roman"/>
    </font>
    <font>
      <b/>
      <sz val="10"/>
      <color indexed="17"/>
      <name val="Times New Roman"/>
    </font>
    <font>
      <sz val="10"/>
      <name val="Times New Roman"/>
    </font>
    <font>
      <b/>
      <sz val="10"/>
      <color indexed="2"/>
      <name val="Times New Roman"/>
    </font>
    <font>
      <b/>
      <sz val="10"/>
      <name val="Times New Roman"/>
    </font>
    <font>
      <b/>
      <i/>
      <sz val="10"/>
      <name val="Times New Roman"/>
    </font>
    <font>
      <b/>
      <sz val="10"/>
      <color rgb="FFCE181E"/>
      <name val="Times New Roman"/>
    </font>
    <font>
      <sz val="11"/>
      <name val="Calibri"/>
    </font>
    <font>
      <b/>
      <i/>
      <sz val="10"/>
      <color indexed="64"/>
      <name val="Times New Roman"/>
    </font>
    <font>
      <b/>
      <i/>
      <sz val="10"/>
      <color rgb="FF0070C0"/>
      <name val="Times New Roman"/>
    </font>
    <font>
      <b/>
      <sz val="10"/>
      <color rgb="FF0070C0"/>
      <name val="Times New Roman"/>
    </font>
    <font>
      <sz val="11"/>
      <color indexed="64"/>
      <name val="Times New Roman"/>
    </font>
    <font>
      <b/>
      <sz val="10"/>
      <color rgb="FFC9211E"/>
      <name val="Times New Roman"/>
    </font>
    <font>
      <sz val="10"/>
      <color rgb="FF7030A0"/>
      <name val="Times New Roman"/>
    </font>
    <font>
      <i/>
      <sz val="10"/>
      <color indexed="64"/>
      <name val="Times New Roman"/>
    </font>
    <font>
      <sz val="10"/>
      <color indexed="2"/>
      <name val="Times New Roman"/>
    </font>
    <font>
      <i/>
      <sz val="10"/>
      <color indexed="2"/>
      <name val="Times New Roman"/>
    </font>
    <font>
      <sz val="7"/>
      <color indexed="64"/>
      <name val="Times New Roman"/>
    </font>
    <font>
      <sz val="11"/>
      <color indexed="64"/>
      <name val="Calibri"/>
    </font>
    <font>
      <sz val="10"/>
      <name val="Calibri"/>
    </font>
  </fonts>
  <fills count="11">
    <fill>
      <patternFill patternType="none"/>
    </fill>
    <fill>
      <patternFill patternType="gray125"/>
    </fill>
    <fill>
      <patternFill patternType="solid">
        <bgColor indexed="18"/>
      </patternFill>
    </fill>
    <fill>
      <patternFill patternType="solid">
        <fgColor indexed="23"/>
        <bgColor indexed="54"/>
      </patternFill>
    </fill>
    <fill>
      <patternFill patternType="solid">
        <fgColor rgb="FFDDDDDD"/>
        <bgColor rgb="FFFFCCCC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CE181E"/>
      </patternFill>
    </fill>
    <fill>
      <patternFill patternType="solid">
        <fgColor indexed="42"/>
        <bgColor indexed="27"/>
      </patternFill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  <fill>
      <patternFill patternType="solid">
        <fgColor theme="0"/>
      </patternFill>
    </fill>
  </fills>
  <borders count="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35">
    <xf numFmtId="0" fontId="0" fillId="0" borderId="0"/>
    <xf numFmtId="0" fontId="1" fillId="2" borderId="0"/>
    <xf numFmtId="0" fontId="1" fillId="2" borderId="0"/>
    <xf numFmtId="0" fontId="1" fillId="3" borderId="0"/>
    <xf numFmtId="0" fontId="1" fillId="3" borderId="0"/>
    <xf numFmtId="0" fontId="2" fillId="4" borderId="0"/>
    <xf numFmtId="0" fontId="2" fillId="4" borderId="0"/>
    <xf numFmtId="0" fontId="2" fillId="0" borderId="0"/>
    <xf numFmtId="0" fontId="2" fillId="0" borderId="0"/>
    <xf numFmtId="0" fontId="3" fillId="5" borderId="0"/>
    <xf numFmtId="0" fontId="3" fillId="5" borderId="0"/>
    <xf numFmtId="0" fontId="4" fillId="6" borderId="0"/>
    <xf numFmtId="0" fontId="4" fillId="6" borderId="0"/>
    <xf numFmtId="0" fontId="5" fillId="0" borderId="0"/>
    <xf numFmtId="0" fontId="5" fillId="0" borderId="0"/>
    <xf numFmtId="0" fontId="6" fillId="7" borderId="0"/>
    <xf numFmtId="0" fontId="6" fillId="7" borderId="0"/>
    <xf numFmtId="0" fontId="7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1" fillId="8" borderId="0"/>
    <xf numFmtId="0" fontId="11" fillId="8" borderId="0"/>
    <xf numFmtId="0" fontId="12" fillId="8" borderId="1"/>
    <xf numFmtId="0" fontId="12" fillId="8" borderId="1"/>
    <xf numFmtId="0" fontId="35" fillId="0" borderId="0"/>
    <xf numFmtId="0" fontId="35" fillId="0" borderId="0"/>
    <xf numFmtId="0" fontId="35" fillId="0" borderId="0"/>
    <xf numFmtId="0" fontId="35" fillId="0" borderId="0"/>
    <xf numFmtId="0" fontId="3" fillId="0" borderId="0"/>
    <xf numFmtId="0" fontId="3" fillId="0" borderId="0"/>
  </cellStyleXfs>
  <cellXfs count="86">
    <xf numFmtId="0" fontId="0" fillId="0" borderId="0" xfId="0"/>
    <xf numFmtId="1" fontId="15" fillId="0" borderId="2" xfId="0" applyNumberFormat="1" applyFont="1" applyFill="1" applyBorder="1" applyAlignment="1">
      <alignment horizontal="center" vertical="center" wrapText="1"/>
    </xf>
    <xf numFmtId="172" fontId="15" fillId="0" borderId="2" xfId="0" applyNumberFormat="1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49" fontId="34" fillId="0" borderId="2" xfId="0" applyNumberFormat="1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left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center" vertical="center" wrapText="1"/>
    </xf>
    <xf numFmtId="172" fontId="13" fillId="0" borderId="0" xfId="0" applyNumberFormat="1" applyFont="1" applyFill="1" applyAlignment="1">
      <alignment vertical="center" wrapText="1"/>
    </xf>
    <xf numFmtId="1" fontId="13" fillId="0" borderId="0" xfId="0" applyNumberFormat="1" applyFont="1" applyFill="1" applyAlignment="1">
      <alignment vertical="center" wrapText="1"/>
    </xf>
    <xf numFmtId="2" fontId="13" fillId="0" borderId="0" xfId="0" applyNumberFormat="1" applyFont="1" applyFill="1" applyAlignment="1">
      <alignment vertical="center" wrapText="1"/>
    </xf>
    <xf numFmtId="172" fontId="15" fillId="0" borderId="2" xfId="0" applyNumberFormat="1" applyFont="1" applyFill="1" applyBorder="1" applyAlignment="1">
      <alignment horizontal="center" vertical="center" wrapText="1"/>
    </xf>
    <xf numFmtId="1" fontId="15" fillId="0" borderId="2" xfId="0" applyNumberFormat="1" applyFont="1" applyFill="1" applyBorder="1" applyAlignment="1">
      <alignment horizontal="center" vertical="center" wrapText="1"/>
    </xf>
    <xf numFmtId="2" fontId="15" fillId="0" borderId="2" xfId="0" applyNumberFormat="1" applyFont="1" applyFill="1" applyBorder="1" applyAlignment="1">
      <alignment horizontal="center" vertical="center" wrapText="1"/>
    </xf>
    <xf numFmtId="2" fontId="16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172" fontId="13" fillId="0" borderId="2" xfId="0" applyNumberFormat="1" applyFont="1" applyFill="1" applyBorder="1" applyAlignment="1">
      <alignment horizontal="center" vertical="center" wrapText="1"/>
    </xf>
    <xf numFmtId="1" fontId="13" fillId="0" borderId="2" xfId="0" applyNumberFormat="1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center" vertical="center" wrapText="1"/>
    </xf>
    <xf numFmtId="2" fontId="19" fillId="0" borderId="2" xfId="0" applyNumberFormat="1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left" vertical="center" wrapText="1"/>
    </xf>
    <xf numFmtId="49" fontId="21" fillId="0" borderId="2" xfId="0" applyNumberFormat="1" applyFont="1" applyFill="1" applyBorder="1" applyAlignment="1">
      <alignment horizontal="center" vertical="center" wrapText="1"/>
    </xf>
    <xf numFmtId="172" fontId="19" fillId="0" borderId="2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0" fillId="0" borderId="0" xfId="0" applyFont="1"/>
    <xf numFmtId="2" fontId="21" fillId="0" borderId="2" xfId="0" applyNumberFormat="1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left" vertical="center" wrapText="1"/>
    </xf>
    <xf numFmtId="49" fontId="23" fillId="0" borderId="2" xfId="0" applyNumberFormat="1" applyFont="1" applyFill="1" applyBorder="1" applyAlignment="1">
      <alignment horizontal="center" vertical="center" wrapText="1"/>
    </xf>
    <xf numFmtId="172" fontId="14" fillId="0" borderId="2" xfId="0" applyNumberFormat="1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2" fontId="14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left" vertical="center" wrapText="1"/>
    </xf>
    <xf numFmtId="49" fontId="19" fillId="0" borderId="2" xfId="0" applyNumberFormat="1" applyFont="1" applyFill="1" applyBorder="1" applyAlignment="1">
      <alignment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0" xfId="0" applyFont="1" applyFill="1" applyAlignment="1">
      <alignment vertical="center" wrapText="1"/>
    </xf>
    <xf numFmtId="0" fontId="24" fillId="0" borderId="0" xfId="0" applyFont="1"/>
    <xf numFmtId="0" fontId="25" fillId="0" borderId="2" xfId="0" applyFont="1" applyFill="1" applyBorder="1" applyAlignment="1">
      <alignment horizontal="left" vertical="center" wrapText="1"/>
    </xf>
    <xf numFmtId="1" fontId="21" fillId="0" borderId="2" xfId="0" applyNumberFormat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horizontal="left" vertical="center" wrapText="1"/>
    </xf>
    <xf numFmtId="172" fontId="27" fillId="0" borderId="2" xfId="0" applyNumberFormat="1" applyFont="1" applyFill="1" applyBorder="1" applyAlignment="1">
      <alignment horizontal="center" vertical="center" wrapText="1"/>
    </xf>
    <xf numFmtId="1" fontId="27" fillId="0" borderId="2" xfId="0" applyNumberFormat="1" applyFont="1" applyFill="1" applyBorder="1" applyAlignment="1">
      <alignment horizontal="center" vertical="center" wrapText="1"/>
    </xf>
    <xf numFmtId="2" fontId="27" fillId="0" borderId="2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vertical="center" wrapText="1"/>
    </xf>
    <xf numFmtId="0" fontId="28" fillId="0" borderId="0" xfId="0" applyFont="1" applyFill="1" applyAlignment="1">
      <alignment vertical="center" wrapText="1"/>
    </xf>
    <xf numFmtId="172" fontId="21" fillId="0" borderId="2" xfId="0" applyNumberFormat="1" applyFont="1" applyFill="1" applyBorder="1" applyAlignment="1">
      <alignment horizontal="center" vertical="center" wrapText="1"/>
    </xf>
    <xf numFmtId="49" fontId="29" fillId="0" borderId="2" xfId="0" applyNumberFormat="1" applyFont="1" applyFill="1" applyBorder="1" applyAlignment="1">
      <alignment horizontal="center" vertical="center" wrapText="1"/>
    </xf>
    <xf numFmtId="1" fontId="29" fillId="0" borderId="2" xfId="0" applyNumberFormat="1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19" fillId="9" borderId="2" xfId="0" applyFont="1" applyFill="1" applyBorder="1" applyAlignment="1">
      <alignment horizontal="center" vertical="center" wrapText="1"/>
    </xf>
    <xf numFmtId="0" fontId="19" fillId="9" borderId="2" xfId="0" applyFont="1" applyFill="1" applyBorder="1" applyAlignment="1">
      <alignment vertical="center" wrapText="1"/>
    </xf>
    <xf numFmtId="49" fontId="21" fillId="9" borderId="2" xfId="0" applyNumberFormat="1" applyFont="1" applyFill="1" applyBorder="1" applyAlignment="1">
      <alignment horizontal="center" vertical="center" wrapText="1"/>
    </xf>
    <xf numFmtId="172" fontId="19" fillId="9" borderId="2" xfId="0" applyNumberFormat="1" applyFont="1" applyFill="1" applyBorder="1" applyAlignment="1">
      <alignment horizontal="center" vertical="center" wrapText="1"/>
    </xf>
    <xf numFmtId="1" fontId="19" fillId="9" borderId="2" xfId="0" applyNumberFormat="1" applyFont="1" applyFill="1" applyBorder="1" applyAlignment="1">
      <alignment horizontal="center" vertical="center" wrapText="1"/>
    </xf>
    <xf numFmtId="2" fontId="19" fillId="9" borderId="2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13" fillId="9" borderId="0" xfId="0" applyFont="1" applyFill="1" applyAlignment="1">
      <alignment vertical="center" wrapText="1"/>
    </xf>
    <xf numFmtId="0" fontId="0" fillId="9" borderId="0" xfId="0" applyFont="1" applyFill="1"/>
    <xf numFmtId="0" fontId="0" fillId="9" borderId="0" xfId="0" applyFill="1"/>
    <xf numFmtId="0" fontId="23" fillId="0" borderId="2" xfId="0" applyNumberFormat="1" applyFont="1" applyFill="1" applyBorder="1" applyAlignment="1">
      <alignment horizontal="center" vertical="center" wrapText="1"/>
    </xf>
    <xf numFmtId="49" fontId="26" fillId="0" borderId="2" xfId="0" applyNumberFormat="1" applyFont="1" applyFill="1" applyBorder="1" applyAlignment="1">
      <alignment horizontal="center" vertical="center" wrapText="1"/>
    </xf>
    <xf numFmtId="172" fontId="31" fillId="0" borderId="2" xfId="0" applyNumberFormat="1" applyFont="1" applyFill="1" applyBorder="1" applyAlignment="1">
      <alignment horizontal="center" vertical="center" wrapText="1"/>
    </xf>
    <xf numFmtId="1" fontId="31" fillId="0" borderId="2" xfId="0" applyNumberFormat="1" applyFont="1" applyFill="1" applyBorder="1" applyAlignment="1">
      <alignment horizontal="center" vertical="center" wrapText="1"/>
    </xf>
    <xf numFmtId="0" fontId="32" fillId="0" borderId="2" xfId="0" applyFont="1" applyFill="1" applyBorder="1" applyAlignment="1">
      <alignment vertical="center" wrapText="1"/>
    </xf>
    <xf numFmtId="172" fontId="33" fillId="0" borderId="2" xfId="0" applyNumberFormat="1" applyFont="1" applyFill="1" applyBorder="1" applyAlignment="1">
      <alignment horizontal="center" vertical="center" wrapText="1"/>
    </xf>
    <xf numFmtId="1" fontId="33" fillId="0" borderId="2" xfId="0" applyNumberFormat="1" applyFont="1" applyFill="1" applyBorder="1" applyAlignment="1">
      <alignment horizontal="center" vertical="center" wrapText="1"/>
    </xf>
    <xf numFmtId="2" fontId="33" fillId="0" borderId="2" xfId="0" applyNumberFormat="1" applyFont="1" applyFill="1" applyBorder="1" applyAlignment="1">
      <alignment horizontal="center" vertical="center" wrapText="1"/>
    </xf>
    <xf numFmtId="0" fontId="19" fillId="10" borderId="2" xfId="0" applyFont="1" applyFill="1" applyBorder="1" applyAlignment="1">
      <alignment horizontal="center" vertical="center" wrapText="1"/>
    </xf>
    <xf numFmtId="49" fontId="13" fillId="10" borderId="2" xfId="0" applyNumberFormat="1" applyFont="1" applyFill="1" applyBorder="1" applyAlignment="1">
      <alignment horizontal="left" vertical="center" wrapText="1"/>
    </xf>
    <xf numFmtId="49" fontId="21" fillId="10" borderId="2" xfId="0" applyNumberFormat="1" applyFont="1" applyFill="1" applyBorder="1" applyAlignment="1">
      <alignment horizontal="center" vertical="center" wrapText="1"/>
    </xf>
    <xf numFmtId="172" fontId="19" fillId="10" borderId="2" xfId="0" applyNumberFormat="1" applyFont="1" applyFill="1" applyBorder="1" applyAlignment="1">
      <alignment horizontal="center" vertical="center" wrapText="1"/>
    </xf>
    <xf numFmtId="1" fontId="19" fillId="10" borderId="2" xfId="0" applyNumberFormat="1" applyFont="1" applyFill="1" applyBorder="1" applyAlignment="1">
      <alignment horizontal="center" vertical="center" wrapText="1"/>
    </xf>
    <xf numFmtId="2" fontId="19" fillId="10" borderId="2" xfId="0" applyNumberFormat="1" applyFont="1" applyFill="1" applyBorder="1" applyAlignment="1">
      <alignment horizontal="center" vertical="center" wrapText="1"/>
    </xf>
    <xf numFmtId="0" fontId="13" fillId="10" borderId="0" xfId="0" applyFont="1" applyFill="1" applyAlignment="1">
      <alignment vertical="center" wrapText="1"/>
    </xf>
    <xf numFmtId="0" fontId="0" fillId="10" borderId="0" xfId="0" applyFill="1"/>
  </cellXfs>
  <cellStyles count="35">
    <cellStyle name="Accent 1 1" xfId="1"/>
    <cellStyle name="Accent 1 2" xfId="2"/>
    <cellStyle name="Accent 2 1" xfId="3"/>
    <cellStyle name="Accent 2 2" xfId="4"/>
    <cellStyle name="Accent 3 1" xfId="5"/>
    <cellStyle name="Accent 3 2" xfId="6"/>
    <cellStyle name="Accent 4" xfId="7"/>
    <cellStyle name="Accent 5" xfId="8"/>
    <cellStyle name="Bad 1" xfId="9"/>
    <cellStyle name="Bad 2" xfId="10"/>
    <cellStyle name="Error 1" xfId="11"/>
    <cellStyle name="Error 2" xfId="12"/>
    <cellStyle name="Footnote 1" xfId="13"/>
    <cellStyle name="Footnote 2" xfId="14"/>
    <cellStyle name="Good 1" xfId="15"/>
    <cellStyle name="Good 2" xfId="16"/>
    <cellStyle name="Heading 1 1" xfId="17"/>
    <cellStyle name="Heading 1 2" xfId="18"/>
    <cellStyle name="Heading 2 1" xfId="19"/>
    <cellStyle name="Heading 2 2" xfId="20"/>
    <cellStyle name="Heading 3" xfId="21"/>
    <cellStyle name="Heading 4" xfId="22"/>
    <cellStyle name="Hyperlink 1" xfId="23"/>
    <cellStyle name="Hyperlink 2" xfId="24"/>
    <cellStyle name="Neutral 1" xfId="25"/>
    <cellStyle name="Neutral 2" xfId="26"/>
    <cellStyle name="Note 1" xfId="27"/>
    <cellStyle name="Note 2" xfId="28"/>
    <cellStyle name="Status 1" xfId="29"/>
    <cellStyle name="Status 2" xfId="30"/>
    <cellStyle name="Text 1" xfId="31"/>
    <cellStyle name="Text 2" xfId="32"/>
    <cellStyle name="Warning 1" xfId="33"/>
    <cellStyle name="Warning 2" xfId="3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39"/>
  <sheetViews>
    <sheetView tabSelected="1" view="pageBreakPreview" topLeftCell="A172" workbookViewId="0">
      <selection activeCell="B16" sqref="B16"/>
    </sheetView>
  </sheetViews>
  <sheetFormatPr defaultColWidth="8" defaultRowHeight="15" customHeight="1" x14ac:dyDescent="0.25"/>
  <cols>
    <col min="1" max="1" width="8.7109375" style="7" customWidth="1"/>
    <col min="2" max="2" width="44.85546875" style="7" customWidth="1"/>
    <col min="3" max="3" width="9.28515625" style="8" customWidth="1"/>
    <col min="4" max="5" width="6" style="9" customWidth="1"/>
    <col min="6" max="6" width="7.28515625" style="9" customWidth="1"/>
    <col min="7" max="7" width="9.85546875" style="10" customWidth="1"/>
    <col min="8" max="10" width="5.5703125" style="10" customWidth="1"/>
    <col min="11" max="11" width="7" style="11" customWidth="1"/>
    <col min="12" max="12" width="6" style="11" customWidth="1"/>
    <col min="13" max="13" width="6.42578125" style="11" customWidth="1"/>
    <col min="14" max="14" width="6" style="11" customWidth="1"/>
    <col min="15" max="225" width="8" style="7" customWidth="1"/>
    <col min="226" max="257" width="8" customWidth="1"/>
  </cols>
  <sheetData>
    <row r="1" spans="1:227" x14ac:dyDescent="0.25">
      <c r="A1" s="4" t="s">
        <v>0</v>
      </c>
      <c r="B1" s="3" t="s">
        <v>1</v>
      </c>
      <c r="C1" s="3" t="s">
        <v>2</v>
      </c>
      <c r="D1" s="2" t="s">
        <v>3</v>
      </c>
      <c r="E1" s="2"/>
      <c r="F1" s="2"/>
      <c r="G1" s="1" t="s">
        <v>4</v>
      </c>
      <c r="H1" s="1" t="s">
        <v>5</v>
      </c>
      <c r="I1" s="1"/>
      <c r="J1" s="1"/>
      <c r="K1" s="1"/>
      <c r="L1" s="6" t="s">
        <v>6</v>
      </c>
      <c r="M1" s="6"/>
      <c r="N1" s="6"/>
    </row>
    <row r="2" spans="1:227" x14ac:dyDescent="0.25">
      <c r="A2" s="4"/>
      <c r="B2" s="3"/>
      <c r="C2" s="3"/>
      <c r="D2" s="12" t="s">
        <v>7</v>
      </c>
      <c r="E2" s="12" t="s">
        <v>8</v>
      </c>
      <c r="F2" s="12" t="s">
        <v>9</v>
      </c>
      <c r="G2" s="1"/>
      <c r="H2" s="13" t="s">
        <v>10</v>
      </c>
      <c r="I2" s="13" t="s">
        <v>11</v>
      </c>
      <c r="J2" s="13" t="s">
        <v>12</v>
      </c>
      <c r="K2" s="14" t="s">
        <v>13</v>
      </c>
      <c r="L2" s="15" t="s">
        <v>14</v>
      </c>
      <c r="M2" s="14" t="s">
        <v>15</v>
      </c>
      <c r="N2" s="14" t="s">
        <v>16</v>
      </c>
    </row>
    <row r="3" spans="1:227" x14ac:dyDescent="0.25">
      <c r="A3" s="16"/>
      <c r="B3" s="17" t="s">
        <v>17</v>
      </c>
      <c r="C3" s="18"/>
      <c r="D3" s="19"/>
      <c r="E3" s="19"/>
      <c r="F3" s="19"/>
      <c r="G3" s="20"/>
      <c r="H3" s="20"/>
      <c r="I3" s="20"/>
      <c r="J3" s="20"/>
      <c r="K3" s="21"/>
      <c r="L3" s="21"/>
      <c r="M3" s="21"/>
      <c r="N3" s="21"/>
    </row>
    <row r="4" spans="1:227" x14ac:dyDescent="0.25">
      <c r="A4" s="22"/>
      <c r="B4" s="23" t="s">
        <v>18</v>
      </c>
      <c r="C4" s="18"/>
      <c r="D4" s="19"/>
      <c r="E4" s="19"/>
      <c r="F4" s="19"/>
      <c r="G4" s="20"/>
      <c r="H4" s="20"/>
      <c r="I4" s="20"/>
      <c r="J4" s="20"/>
      <c r="K4" s="21"/>
      <c r="L4" s="21"/>
      <c r="M4" s="21"/>
      <c r="N4" s="21"/>
    </row>
    <row r="5" spans="1:227" x14ac:dyDescent="0.25">
      <c r="A5" s="18"/>
      <c r="B5" s="25" t="s">
        <v>19</v>
      </c>
      <c r="C5" s="26"/>
      <c r="D5" s="19"/>
      <c r="E5" s="19"/>
      <c r="F5" s="19"/>
      <c r="G5" s="20"/>
      <c r="H5" s="20"/>
      <c r="I5" s="20"/>
      <c r="J5" s="20"/>
      <c r="K5" s="21"/>
      <c r="L5" s="21"/>
      <c r="M5" s="21"/>
      <c r="N5" s="21"/>
    </row>
    <row r="6" spans="1:227" x14ac:dyDescent="0.25">
      <c r="A6" s="24" t="s">
        <v>20</v>
      </c>
      <c r="B6" s="28" t="s">
        <v>127</v>
      </c>
      <c r="C6" s="29" t="s">
        <v>21</v>
      </c>
      <c r="D6" s="30">
        <v>20.9</v>
      </c>
      <c r="E6" s="30">
        <v>14.3</v>
      </c>
      <c r="F6" s="30">
        <v>68.599999999999994</v>
      </c>
      <c r="G6" s="31">
        <v>486</v>
      </c>
      <c r="H6" s="31">
        <v>85</v>
      </c>
      <c r="I6" s="31">
        <v>13</v>
      </c>
      <c r="J6" s="31">
        <v>80</v>
      </c>
      <c r="K6" s="27">
        <v>0.6</v>
      </c>
      <c r="L6" s="27">
        <v>0.06</v>
      </c>
      <c r="M6" s="27">
        <v>0.2</v>
      </c>
      <c r="N6" s="27">
        <v>4.0000000000000001E-3</v>
      </c>
    </row>
    <row r="7" spans="1:227" x14ac:dyDescent="0.25">
      <c r="A7" s="24">
        <v>376</v>
      </c>
      <c r="B7" s="47" t="s">
        <v>47</v>
      </c>
      <c r="C7" s="29" t="s">
        <v>35</v>
      </c>
      <c r="D7" s="30">
        <v>0.2</v>
      </c>
      <c r="E7" s="30">
        <v>0.1</v>
      </c>
      <c r="F7" s="30">
        <v>10.1</v>
      </c>
      <c r="G7" s="31">
        <v>41</v>
      </c>
      <c r="H7" s="31">
        <v>5</v>
      </c>
      <c r="I7" s="31">
        <v>4</v>
      </c>
      <c r="J7" s="31">
        <v>8</v>
      </c>
      <c r="K7" s="27">
        <v>0.85</v>
      </c>
      <c r="L7" s="27">
        <v>0</v>
      </c>
      <c r="M7" s="27">
        <v>0.1</v>
      </c>
      <c r="N7" s="27">
        <v>0</v>
      </c>
    </row>
    <row r="8" spans="1:227" x14ac:dyDescent="0.25">
      <c r="A8" s="18"/>
      <c r="B8" s="32" t="s">
        <v>24</v>
      </c>
      <c r="C8" s="26" t="s">
        <v>25</v>
      </c>
      <c r="D8" s="19">
        <v>2</v>
      </c>
      <c r="E8" s="19">
        <v>0.5</v>
      </c>
      <c r="F8" s="19">
        <v>14.3</v>
      </c>
      <c r="G8" s="20">
        <v>70</v>
      </c>
      <c r="H8" s="20">
        <v>10</v>
      </c>
      <c r="I8" s="20">
        <v>0</v>
      </c>
      <c r="J8" s="20">
        <v>0</v>
      </c>
      <c r="K8" s="21">
        <v>0.5</v>
      </c>
      <c r="L8" s="21">
        <v>0.08</v>
      </c>
      <c r="M8" s="21">
        <v>0</v>
      </c>
      <c r="N8" s="21">
        <v>0</v>
      </c>
      <c r="HR8" s="33"/>
      <c r="HS8" s="33"/>
    </row>
    <row r="9" spans="1:227" x14ac:dyDescent="0.25">
      <c r="A9" s="24"/>
      <c r="B9" s="35" t="s">
        <v>26</v>
      </c>
      <c r="C9" s="36"/>
      <c r="D9" s="37">
        <f t="shared" ref="D9:N9" si="0">SUM(D6:D8)</f>
        <v>23.099999999999998</v>
      </c>
      <c r="E9" s="37">
        <f t="shared" si="0"/>
        <v>14.9</v>
      </c>
      <c r="F9" s="37">
        <f t="shared" si="0"/>
        <v>92.999999999999986</v>
      </c>
      <c r="G9" s="38">
        <f t="shared" si="0"/>
        <v>597</v>
      </c>
      <c r="H9" s="38">
        <f t="shared" si="0"/>
        <v>100</v>
      </c>
      <c r="I9" s="38">
        <f t="shared" si="0"/>
        <v>17</v>
      </c>
      <c r="J9" s="38">
        <f t="shared" si="0"/>
        <v>88</v>
      </c>
      <c r="K9" s="39">
        <f t="shared" si="0"/>
        <v>1.95</v>
      </c>
      <c r="L9" s="39">
        <f t="shared" si="0"/>
        <v>0.14000000000000001</v>
      </c>
      <c r="M9" s="39">
        <f t="shared" si="0"/>
        <v>0.30000000000000004</v>
      </c>
      <c r="N9" s="39">
        <f t="shared" si="0"/>
        <v>4.0000000000000001E-3</v>
      </c>
    </row>
    <row r="10" spans="1:227" x14ac:dyDescent="0.25">
      <c r="A10" s="24"/>
      <c r="B10" s="25" t="s">
        <v>27</v>
      </c>
      <c r="C10" s="29"/>
      <c r="D10" s="19"/>
      <c r="E10" s="19"/>
      <c r="F10" s="19"/>
      <c r="G10" s="20"/>
      <c r="H10" s="20"/>
      <c r="I10" s="20"/>
      <c r="J10" s="20"/>
      <c r="K10" s="21"/>
      <c r="L10" s="21"/>
      <c r="M10" s="21"/>
      <c r="N10" s="21"/>
    </row>
    <row r="11" spans="1:227" x14ac:dyDescent="0.25">
      <c r="A11" s="24" t="s">
        <v>28</v>
      </c>
      <c r="B11" s="40" t="s">
        <v>29</v>
      </c>
      <c r="C11" s="29" t="s">
        <v>30</v>
      </c>
      <c r="D11" s="30">
        <v>6.1</v>
      </c>
      <c r="E11" s="30">
        <v>6.3</v>
      </c>
      <c r="F11" s="30">
        <v>22.8</v>
      </c>
      <c r="G11" s="31">
        <v>173</v>
      </c>
      <c r="H11" s="31">
        <v>120</v>
      </c>
      <c r="I11" s="31">
        <v>16</v>
      </c>
      <c r="J11" s="31">
        <v>91</v>
      </c>
      <c r="K11" s="30">
        <v>1</v>
      </c>
      <c r="L11" s="30">
        <v>0.24</v>
      </c>
      <c r="M11" s="30">
        <v>10.1</v>
      </c>
      <c r="N11" s="27">
        <v>0.02</v>
      </c>
    </row>
    <row r="12" spans="1:227" x14ac:dyDescent="0.25">
      <c r="A12" s="24">
        <v>260</v>
      </c>
      <c r="B12" s="41" t="s">
        <v>148</v>
      </c>
      <c r="C12" s="29" t="s">
        <v>31</v>
      </c>
      <c r="D12" s="30">
        <v>8.1999999999999993</v>
      </c>
      <c r="E12" s="30">
        <v>8.6</v>
      </c>
      <c r="F12" s="30">
        <v>2.8</v>
      </c>
      <c r="G12" s="31">
        <v>121</v>
      </c>
      <c r="H12" s="31">
        <v>16</v>
      </c>
      <c r="I12" s="31">
        <v>15</v>
      </c>
      <c r="J12" s="31">
        <v>23</v>
      </c>
      <c r="K12" s="27">
        <v>1</v>
      </c>
      <c r="L12" s="27">
        <v>0</v>
      </c>
      <c r="M12" s="27">
        <v>0.6</v>
      </c>
      <c r="N12" s="27">
        <v>0.01</v>
      </c>
      <c r="HR12" s="33"/>
      <c r="HS12" s="33"/>
    </row>
    <row r="13" spans="1:227" s="43" customFormat="1" x14ac:dyDescent="0.25">
      <c r="A13" s="24">
        <v>302</v>
      </c>
      <c r="B13" s="42" t="s">
        <v>32</v>
      </c>
      <c r="C13" s="29" t="s">
        <v>33</v>
      </c>
      <c r="D13" s="30">
        <v>10.199999999999999</v>
      </c>
      <c r="E13" s="30">
        <v>8.8000000000000007</v>
      </c>
      <c r="F13" s="30">
        <v>44.1</v>
      </c>
      <c r="G13" s="31">
        <v>296</v>
      </c>
      <c r="H13" s="31">
        <v>18</v>
      </c>
      <c r="I13" s="31">
        <v>161</v>
      </c>
      <c r="J13" s="31">
        <v>242</v>
      </c>
      <c r="K13" s="27">
        <v>5.4</v>
      </c>
      <c r="L13" s="27">
        <v>0.25</v>
      </c>
      <c r="M13" s="27">
        <v>0</v>
      </c>
      <c r="N13" s="27">
        <v>0.03</v>
      </c>
      <c r="HR13" s="44"/>
    </row>
    <row r="14" spans="1:227" s="7" customFormat="1" x14ac:dyDescent="0.25">
      <c r="A14" s="18">
        <v>342</v>
      </c>
      <c r="B14" s="40" t="s">
        <v>34</v>
      </c>
      <c r="C14" s="26" t="s">
        <v>35</v>
      </c>
      <c r="D14" s="19">
        <v>0.2</v>
      </c>
      <c r="E14" s="19">
        <v>0.2</v>
      </c>
      <c r="F14" s="19">
        <v>13.9</v>
      </c>
      <c r="G14" s="20">
        <v>58</v>
      </c>
      <c r="H14" s="20">
        <v>7</v>
      </c>
      <c r="I14" s="20">
        <v>4</v>
      </c>
      <c r="J14" s="20">
        <v>4</v>
      </c>
      <c r="K14" s="21">
        <v>0.9</v>
      </c>
      <c r="L14" s="21">
        <v>0</v>
      </c>
      <c r="M14" s="21">
        <v>4.0999999999999996</v>
      </c>
      <c r="N14" s="21">
        <v>0</v>
      </c>
      <c r="HR14" s="33"/>
    </row>
    <row r="15" spans="1:227" s="43" customFormat="1" ht="25.5" x14ac:dyDescent="0.25">
      <c r="A15" s="18"/>
      <c r="B15" s="40" t="s">
        <v>36</v>
      </c>
      <c r="C15" s="26" t="s">
        <v>37</v>
      </c>
      <c r="D15" s="19">
        <v>3.8</v>
      </c>
      <c r="E15" s="19">
        <v>0.8</v>
      </c>
      <c r="F15" s="19">
        <v>25.1</v>
      </c>
      <c r="G15" s="20">
        <v>123</v>
      </c>
      <c r="H15" s="20">
        <v>28</v>
      </c>
      <c r="I15" s="20">
        <v>0</v>
      </c>
      <c r="J15" s="20">
        <v>0</v>
      </c>
      <c r="K15" s="21">
        <v>1.5</v>
      </c>
      <c r="L15" s="21">
        <v>0.2</v>
      </c>
      <c r="M15" s="21">
        <v>0</v>
      </c>
      <c r="N15" s="21">
        <v>0</v>
      </c>
      <c r="HR15" s="44"/>
    </row>
    <row r="16" spans="1:227" x14ac:dyDescent="0.25">
      <c r="A16" s="18"/>
      <c r="B16" s="45" t="s">
        <v>26</v>
      </c>
      <c r="C16" s="36"/>
      <c r="D16" s="37">
        <f t="shared" ref="D16:N16" si="1">SUM(D11:D15)</f>
        <v>28.5</v>
      </c>
      <c r="E16" s="37">
        <f t="shared" si="1"/>
        <v>24.7</v>
      </c>
      <c r="F16" s="37">
        <f t="shared" si="1"/>
        <v>108.70000000000002</v>
      </c>
      <c r="G16" s="38">
        <f t="shared" si="1"/>
        <v>771</v>
      </c>
      <c r="H16" s="38">
        <f t="shared" si="1"/>
        <v>189</v>
      </c>
      <c r="I16" s="38">
        <f t="shared" si="1"/>
        <v>196</v>
      </c>
      <c r="J16" s="38">
        <f t="shared" si="1"/>
        <v>360</v>
      </c>
      <c r="K16" s="39">
        <f t="shared" si="1"/>
        <v>9.8000000000000007</v>
      </c>
      <c r="L16" s="39">
        <f t="shared" si="1"/>
        <v>0.69</v>
      </c>
      <c r="M16" s="39">
        <f t="shared" si="1"/>
        <v>14.799999999999999</v>
      </c>
      <c r="N16" s="39">
        <f t="shared" si="1"/>
        <v>0.06</v>
      </c>
    </row>
    <row r="17" spans="1:226" x14ac:dyDescent="0.25">
      <c r="A17" s="18"/>
      <c r="B17" s="25" t="s">
        <v>38</v>
      </c>
      <c r="C17" s="26"/>
      <c r="D17" s="19"/>
      <c r="E17" s="19"/>
      <c r="F17" s="19"/>
      <c r="G17" s="20"/>
      <c r="H17" s="20"/>
      <c r="I17" s="20"/>
      <c r="J17" s="20"/>
      <c r="K17" s="21"/>
      <c r="L17" s="21"/>
      <c r="M17" s="21"/>
      <c r="N17" s="21"/>
    </row>
    <row r="18" spans="1:226" x14ac:dyDescent="0.25">
      <c r="A18" s="18" t="s">
        <v>39</v>
      </c>
      <c r="B18" s="42" t="s">
        <v>40</v>
      </c>
      <c r="C18" s="46">
        <v>100</v>
      </c>
      <c r="D18" s="30">
        <v>14.4</v>
      </c>
      <c r="E18" s="30">
        <v>17.100000000000001</v>
      </c>
      <c r="F18" s="30">
        <v>35.299999999999997</v>
      </c>
      <c r="G18" s="31">
        <v>353</v>
      </c>
      <c r="H18" s="31">
        <v>388</v>
      </c>
      <c r="I18" s="31">
        <v>31</v>
      </c>
      <c r="J18" s="31">
        <v>289</v>
      </c>
      <c r="K18" s="27">
        <v>0.8</v>
      </c>
      <c r="L18" s="27">
        <v>0.1</v>
      </c>
      <c r="M18" s="27">
        <v>0.27</v>
      </c>
      <c r="N18" s="27">
        <v>0.03</v>
      </c>
    </row>
    <row r="19" spans="1:226" x14ac:dyDescent="0.25">
      <c r="A19" s="24">
        <v>388</v>
      </c>
      <c r="B19" s="47" t="s">
        <v>41</v>
      </c>
      <c r="C19" s="29" t="s">
        <v>35</v>
      </c>
      <c r="D19" s="30">
        <v>0.7</v>
      </c>
      <c r="E19" s="30">
        <v>0.30000000000000004</v>
      </c>
      <c r="F19" s="30">
        <v>24.6</v>
      </c>
      <c r="G19" s="31">
        <v>104</v>
      </c>
      <c r="H19" s="31">
        <v>10</v>
      </c>
      <c r="I19" s="31">
        <v>3</v>
      </c>
      <c r="J19" s="31">
        <v>3</v>
      </c>
      <c r="K19" s="27">
        <v>0.65</v>
      </c>
      <c r="L19" s="27">
        <v>0.01</v>
      </c>
      <c r="M19" s="27">
        <v>20</v>
      </c>
      <c r="N19" s="27">
        <v>0</v>
      </c>
    </row>
    <row r="20" spans="1:226" x14ac:dyDescent="0.25">
      <c r="A20" s="18"/>
      <c r="B20" s="45" t="s">
        <v>26</v>
      </c>
      <c r="C20" s="36"/>
      <c r="D20" s="37">
        <f t="shared" ref="D20:N20" si="2">SUM(D18:D19)</f>
        <v>15.1</v>
      </c>
      <c r="E20" s="37">
        <f t="shared" si="2"/>
        <v>17.400000000000002</v>
      </c>
      <c r="F20" s="37">
        <f t="shared" si="2"/>
        <v>59.9</v>
      </c>
      <c r="G20" s="38">
        <f t="shared" si="2"/>
        <v>457</v>
      </c>
      <c r="H20" s="38">
        <f t="shared" si="2"/>
        <v>398</v>
      </c>
      <c r="I20" s="38">
        <f t="shared" si="2"/>
        <v>34</v>
      </c>
      <c r="J20" s="38">
        <f t="shared" si="2"/>
        <v>292</v>
      </c>
      <c r="K20" s="39">
        <f t="shared" si="2"/>
        <v>1.4500000000000002</v>
      </c>
      <c r="L20" s="39">
        <f t="shared" si="2"/>
        <v>0.11</v>
      </c>
      <c r="M20" s="39">
        <f t="shared" si="2"/>
        <v>20.27</v>
      </c>
      <c r="N20" s="39">
        <f t="shared" si="2"/>
        <v>0.03</v>
      </c>
    </row>
    <row r="21" spans="1:226" x14ac:dyDescent="0.25">
      <c r="A21" s="18"/>
      <c r="B21" s="48" t="s">
        <v>42</v>
      </c>
      <c r="C21" s="49"/>
      <c r="D21" s="49">
        <f t="shared" ref="D21:N21" si="3">D9+D16+D20</f>
        <v>66.699999999999989</v>
      </c>
      <c r="E21" s="49">
        <f t="shared" si="3"/>
        <v>57</v>
      </c>
      <c r="F21" s="49">
        <f t="shared" si="3"/>
        <v>261.59999999999997</v>
      </c>
      <c r="G21" s="50">
        <f t="shared" si="3"/>
        <v>1825</v>
      </c>
      <c r="H21" s="50">
        <f t="shared" si="3"/>
        <v>687</v>
      </c>
      <c r="I21" s="50">
        <f t="shared" si="3"/>
        <v>247</v>
      </c>
      <c r="J21" s="50">
        <f t="shared" si="3"/>
        <v>740</v>
      </c>
      <c r="K21" s="51">
        <f t="shared" si="3"/>
        <v>13.2</v>
      </c>
      <c r="L21" s="51">
        <f t="shared" si="3"/>
        <v>0.94</v>
      </c>
      <c r="M21" s="51">
        <f t="shared" si="3"/>
        <v>35.369999999999997</v>
      </c>
      <c r="N21" s="51">
        <f t="shared" si="3"/>
        <v>9.4E-2</v>
      </c>
    </row>
    <row r="22" spans="1:226" x14ac:dyDescent="0.25">
      <c r="A22" s="18"/>
      <c r="B22" s="23" t="s">
        <v>43</v>
      </c>
      <c r="C22" s="26"/>
      <c r="D22" s="19"/>
      <c r="E22" s="19"/>
      <c r="F22" s="19"/>
      <c r="G22" s="20"/>
      <c r="H22" s="20"/>
      <c r="I22" s="20"/>
      <c r="J22" s="20"/>
      <c r="K22" s="21"/>
      <c r="L22" s="21"/>
      <c r="M22" s="21"/>
      <c r="N22" s="21"/>
    </row>
    <row r="23" spans="1:226" x14ac:dyDescent="0.25">
      <c r="A23" s="18"/>
      <c r="B23" s="25" t="s">
        <v>44</v>
      </c>
      <c r="C23" s="26"/>
      <c r="D23" s="19"/>
      <c r="E23" s="19"/>
      <c r="F23" s="19"/>
      <c r="G23" s="20"/>
      <c r="H23" s="20"/>
      <c r="I23" s="20"/>
      <c r="J23" s="20"/>
      <c r="K23" s="21"/>
      <c r="L23" s="21"/>
      <c r="M23" s="21"/>
      <c r="N23" s="21"/>
    </row>
    <row r="24" spans="1:226" x14ac:dyDescent="0.25">
      <c r="A24" s="24">
        <v>14</v>
      </c>
      <c r="B24" s="42" t="s">
        <v>118</v>
      </c>
      <c r="C24" s="29" t="s">
        <v>59</v>
      </c>
      <c r="D24" s="30">
        <v>0.1</v>
      </c>
      <c r="E24" s="30">
        <v>6.2</v>
      </c>
      <c r="F24" s="30">
        <v>2.2000000000000002</v>
      </c>
      <c r="G24" s="31">
        <v>65</v>
      </c>
      <c r="H24" s="31">
        <v>0</v>
      </c>
      <c r="I24" s="31">
        <v>0</v>
      </c>
      <c r="J24" s="31">
        <v>0</v>
      </c>
      <c r="K24" s="27">
        <v>0</v>
      </c>
      <c r="L24" s="27">
        <v>0</v>
      </c>
      <c r="M24" s="27">
        <v>0</v>
      </c>
      <c r="N24" s="27">
        <v>0</v>
      </c>
    </row>
    <row r="25" spans="1:226" x14ac:dyDescent="0.25">
      <c r="A25" s="24">
        <v>265</v>
      </c>
      <c r="B25" s="41" t="s">
        <v>149</v>
      </c>
      <c r="C25" s="29" t="s">
        <v>35</v>
      </c>
      <c r="D25" s="30">
        <v>11.6</v>
      </c>
      <c r="E25" s="30">
        <v>11.7</v>
      </c>
      <c r="F25" s="30">
        <v>37.1</v>
      </c>
      <c r="G25" s="31">
        <v>300</v>
      </c>
      <c r="H25" s="31">
        <v>9</v>
      </c>
      <c r="I25" s="31">
        <v>41</v>
      </c>
      <c r="J25" s="31">
        <v>176</v>
      </c>
      <c r="K25" s="27">
        <v>1.49</v>
      </c>
      <c r="L25" s="27">
        <v>0.08</v>
      </c>
      <c r="M25" s="27">
        <v>0.74</v>
      </c>
      <c r="N25" s="27">
        <v>0</v>
      </c>
    </row>
    <row r="26" spans="1:226" x14ac:dyDescent="0.25">
      <c r="A26" s="24" t="s">
        <v>94</v>
      </c>
      <c r="B26" s="47" t="s">
        <v>95</v>
      </c>
      <c r="C26" s="29" t="s">
        <v>35</v>
      </c>
      <c r="D26" s="30">
        <v>2.7</v>
      </c>
      <c r="E26" s="30">
        <v>1.9</v>
      </c>
      <c r="F26" s="30">
        <v>22.5</v>
      </c>
      <c r="G26" s="31">
        <v>118</v>
      </c>
      <c r="H26" s="31">
        <v>85</v>
      </c>
      <c r="I26" s="31">
        <v>10</v>
      </c>
      <c r="J26" s="31">
        <v>63</v>
      </c>
      <c r="K26" s="27">
        <v>0.1</v>
      </c>
      <c r="L26" s="27">
        <v>0.30000000000000004</v>
      </c>
      <c r="M26" s="27">
        <v>0.9</v>
      </c>
      <c r="N26" s="27">
        <v>0.14000000000000001</v>
      </c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</row>
    <row r="27" spans="1:226" x14ac:dyDescent="0.25">
      <c r="A27" s="18"/>
      <c r="B27" s="32" t="s">
        <v>24</v>
      </c>
      <c r="C27" s="26" t="s">
        <v>115</v>
      </c>
      <c r="D27" s="19">
        <v>2.8</v>
      </c>
      <c r="E27" s="19">
        <v>0.7</v>
      </c>
      <c r="F27" s="19">
        <v>20.02</v>
      </c>
      <c r="G27" s="20">
        <v>98</v>
      </c>
      <c r="H27" s="20">
        <v>14</v>
      </c>
      <c r="I27" s="20">
        <v>0</v>
      </c>
      <c r="J27" s="20">
        <v>0</v>
      </c>
      <c r="K27" s="21">
        <v>0.7</v>
      </c>
      <c r="L27" s="21">
        <v>0.112</v>
      </c>
      <c r="M27" s="21">
        <v>0</v>
      </c>
      <c r="N27" s="21">
        <v>0</v>
      </c>
    </row>
    <row r="28" spans="1:226" x14ac:dyDescent="0.25">
      <c r="A28" s="24"/>
      <c r="B28" s="35" t="s">
        <v>26</v>
      </c>
      <c r="C28" s="36"/>
      <c r="D28" s="37">
        <f>SUM(D24:D27)</f>
        <v>17.2</v>
      </c>
      <c r="E28" s="37">
        <f t="shared" ref="E28:N28" si="4">SUM(E24:E27)</f>
        <v>20.499999999999996</v>
      </c>
      <c r="F28" s="37">
        <f t="shared" si="4"/>
        <v>81.820000000000007</v>
      </c>
      <c r="G28" s="38">
        <f t="shared" si="4"/>
        <v>581</v>
      </c>
      <c r="H28" s="38">
        <f t="shared" si="4"/>
        <v>108</v>
      </c>
      <c r="I28" s="38">
        <f t="shared" si="4"/>
        <v>51</v>
      </c>
      <c r="J28" s="38">
        <f t="shared" si="4"/>
        <v>239</v>
      </c>
      <c r="K28" s="37">
        <f t="shared" si="4"/>
        <v>2.29</v>
      </c>
      <c r="L28" s="37">
        <f t="shared" si="4"/>
        <v>0.49200000000000005</v>
      </c>
      <c r="M28" s="37">
        <f t="shared" si="4"/>
        <v>1.6400000000000001</v>
      </c>
      <c r="N28" s="37">
        <f t="shared" si="4"/>
        <v>0.14000000000000001</v>
      </c>
    </row>
    <row r="29" spans="1:226" x14ac:dyDescent="0.25">
      <c r="A29" s="18"/>
      <c r="B29" s="25" t="s">
        <v>27</v>
      </c>
      <c r="C29" s="26"/>
      <c r="D29" s="19"/>
      <c r="E29" s="19"/>
      <c r="F29" s="19"/>
      <c r="G29" s="20"/>
      <c r="H29" s="20"/>
      <c r="I29" s="20"/>
      <c r="J29" s="20"/>
      <c r="K29" s="21"/>
      <c r="L29" s="21"/>
      <c r="M29" s="21"/>
      <c r="N29" s="21"/>
    </row>
    <row r="30" spans="1:226" s="43" customFormat="1" x14ac:dyDescent="0.25">
      <c r="A30" s="18">
        <v>102</v>
      </c>
      <c r="B30" s="41" t="s">
        <v>140</v>
      </c>
      <c r="C30" s="26" t="s">
        <v>49</v>
      </c>
      <c r="D30" s="19">
        <v>10.1</v>
      </c>
      <c r="E30" s="19">
        <v>4.3</v>
      </c>
      <c r="F30" s="19">
        <v>23.1</v>
      </c>
      <c r="G30" s="20">
        <v>172</v>
      </c>
      <c r="H30" s="20">
        <v>33</v>
      </c>
      <c r="I30" s="20">
        <v>17</v>
      </c>
      <c r="J30" s="20">
        <v>69</v>
      </c>
      <c r="K30" s="19">
        <v>3.2</v>
      </c>
      <c r="L30" s="19">
        <v>0.8</v>
      </c>
      <c r="M30" s="19">
        <v>13</v>
      </c>
      <c r="N30" s="21">
        <v>0.15</v>
      </c>
      <c r="HQ30" s="44"/>
    </row>
    <row r="31" spans="1:226" x14ac:dyDescent="0.25">
      <c r="A31" s="24">
        <v>295</v>
      </c>
      <c r="B31" s="42" t="s">
        <v>50</v>
      </c>
      <c r="C31" s="29" t="s">
        <v>31</v>
      </c>
      <c r="D31" s="30">
        <v>20.2</v>
      </c>
      <c r="E31" s="30">
        <v>9</v>
      </c>
      <c r="F31" s="30">
        <v>16.8</v>
      </c>
      <c r="G31" s="31">
        <v>229</v>
      </c>
      <c r="H31" s="31">
        <v>42</v>
      </c>
      <c r="I31" s="31">
        <v>72</v>
      </c>
      <c r="J31" s="31">
        <v>151</v>
      </c>
      <c r="K31" s="27">
        <v>1.8</v>
      </c>
      <c r="L31" s="27">
        <v>0.2</v>
      </c>
      <c r="M31" s="27">
        <v>1.3</v>
      </c>
      <c r="N31" s="27">
        <v>0.06</v>
      </c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</row>
    <row r="32" spans="1:226" s="43" customFormat="1" x14ac:dyDescent="0.25">
      <c r="A32" s="24">
        <v>309</v>
      </c>
      <c r="B32" s="42" t="s">
        <v>78</v>
      </c>
      <c r="C32" s="29" t="s">
        <v>33</v>
      </c>
      <c r="D32" s="30">
        <v>6.5</v>
      </c>
      <c r="E32" s="30">
        <v>5.7</v>
      </c>
      <c r="F32" s="30">
        <v>33.5</v>
      </c>
      <c r="G32" s="31">
        <v>212</v>
      </c>
      <c r="H32" s="31">
        <v>8</v>
      </c>
      <c r="I32" s="31">
        <v>9</v>
      </c>
      <c r="J32" s="31">
        <v>42</v>
      </c>
      <c r="K32" s="27">
        <v>0.91</v>
      </c>
      <c r="L32" s="27">
        <v>7.0000000000000007E-2</v>
      </c>
      <c r="M32" s="27">
        <v>0</v>
      </c>
      <c r="N32" s="27">
        <v>0.03</v>
      </c>
      <c r="HR32" s="44"/>
    </row>
    <row r="33" spans="1:227" s="43" customFormat="1" x14ac:dyDescent="0.25">
      <c r="A33" s="24">
        <v>348</v>
      </c>
      <c r="B33" s="52" t="s">
        <v>53</v>
      </c>
      <c r="C33" s="29" t="s">
        <v>35</v>
      </c>
      <c r="D33" s="19">
        <v>1</v>
      </c>
      <c r="E33" s="19">
        <v>0</v>
      </c>
      <c r="F33" s="19">
        <v>13.2</v>
      </c>
      <c r="G33" s="20">
        <v>86</v>
      </c>
      <c r="H33" s="20">
        <v>33</v>
      </c>
      <c r="I33" s="20">
        <v>21</v>
      </c>
      <c r="J33" s="20">
        <v>29</v>
      </c>
      <c r="K33" s="21">
        <v>0.69</v>
      </c>
      <c r="L33" s="21">
        <v>0.02</v>
      </c>
      <c r="M33" s="21">
        <v>0.89</v>
      </c>
      <c r="N33" s="21">
        <v>0</v>
      </c>
      <c r="HR33" s="44"/>
    </row>
    <row r="34" spans="1:227" ht="25.5" x14ac:dyDescent="0.25">
      <c r="A34" s="18"/>
      <c r="B34" s="40" t="s">
        <v>36</v>
      </c>
      <c r="C34" s="26" t="s">
        <v>37</v>
      </c>
      <c r="D34" s="19">
        <v>3.8</v>
      </c>
      <c r="E34" s="19">
        <v>0.8</v>
      </c>
      <c r="F34" s="19">
        <v>25.1</v>
      </c>
      <c r="G34" s="20">
        <v>123</v>
      </c>
      <c r="H34" s="20">
        <v>28</v>
      </c>
      <c r="I34" s="20">
        <v>0</v>
      </c>
      <c r="J34" s="20">
        <v>0</v>
      </c>
      <c r="K34" s="21">
        <v>1.5</v>
      </c>
      <c r="L34" s="21">
        <v>0.2</v>
      </c>
      <c r="M34" s="21">
        <v>0</v>
      </c>
      <c r="N34" s="21">
        <v>0</v>
      </c>
      <c r="HR34" s="33"/>
      <c r="HS34" s="33"/>
    </row>
    <row r="35" spans="1:227" x14ac:dyDescent="0.25">
      <c r="A35" s="18"/>
      <c r="B35" s="45" t="s">
        <v>26</v>
      </c>
      <c r="C35" s="36"/>
      <c r="D35" s="37">
        <f t="shared" ref="D35:N35" si="5">SUM(D30:D34)</f>
        <v>41.599999999999994</v>
      </c>
      <c r="E35" s="37">
        <f t="shared" si="5"/>
        <v>19.8</v>
      </c>
      <c r="F35" s="37">
        <f t="shared" si="5"/>
        <v>111.70000000000002</v>
      </c>
      <c r="G35" s="38">
        <f t="shared" si="5"/>
        <v>822</v>
      </c>
      <c r="H35" s="38">
        <f t="shared" si="5"/>
        <v>144</v>
      </c>
      <c r="I35" s="38">
        <f t="shared" si="5"/>
        <v>119</v>
      </c>
      <c r="J35" s="38">
        <f t="shared" si="5"/>
        <v>291</v>
      </c>
      <c r="K35" s="39">
        <f t="shared" si="5"/>
        <v>8.1</v>
      </c>
      <c r="L35" s="39">
        <f t="shared" si="5"/>
        <v>1.29</v>
      </c>
      <c r="M35" s="39">
        <f t="shared" si="5"/>
        <v>15.190000000000001</v>
      </c>
      <c r="N35" s="39">
        <f t="shared" si="5"/>
        <v>0.24</v>
      </c>
    </row>
    <row r="36" spans="1:227" x14ac:dyDescent="0.25">
      <c r="A36" s="18"/>
      <c r="B36" s="25" t="s">
        <v>38</v>
      </c>
      <c r="C36" s="36"/>
      <c r="D36" s="37"/>
      <c r="E36" s="37"/>
      <c r="F36" s="37"/>
      <c r="G36" s="38"/>
      <c r="H36" s="38"/>
      <c r="I36" s="38"/>
      <c r="J36" s="38"/>
      <c r="K36" s="39"/>
      <c r="L36" s="39"/>
      <c r="M36" s="39"/>
      <c r="N36" s="39"/>
    </row>
    <row r="37" spans="1:227" x14ac:dyDescent="0.25">
      <c r="A37" s="24"/>
      <c r="B37" s="42" t="s">
        <v>54</v>
      </c>
      <c r="C37" s="29" t="s">
        <v>35</v>
      </c>
      <c r="D37" s="19">
        <v>2</v>
      </c>
      <c r="E37" s="19">
        <v>1</v>
      </c>
      <c r="F37" s="19">
        <v>22</v>
      </c>
      <c r="G37" s="20">
        <v>100</v>
      </c>
      <c r="H37" s="20">
        <v>0</v>
      </c>
      <c r="I37" s="20">
        <v>0</v>
      </c>
      <c r="J37" s="20">
        <v>0</v>
      </c>
      <c r="K37" s="21">
        <v>0</v>
      </c>
      <c r="L37" s="21">
        <v>0</v>
      </c>
      <c r="M37" s="21">
        <v>0</v>
      </c>
      <c r="N37" s="21">
        <v>0</v>
      </c>
    </row>
    <row r="38" spans="1:227" ht="25.5" x14ac:dyDescent="0.25">
      <c r="A38" s="24" t="s">
        <v>55</v>
      </c>
      <c r="B38" s="47" t="s">
        <v>56</v>
      </c>
      <c r="C38" s="29" t="s">
        <v>52</v>
      </c>
      <c r="D38" s="30">
        <v>5.7</v>
      </c>
      <c r="E38" s="19">
        <v>7.1</v>
      </c>
      <c r="F38" s="19">
        <v>27.7</v>
      </c>
      <c r="G38" s="20">
        <v>197</v>
      </c>
      <c r="H38" s="20">
        <v>25</v>
      </c>
      <c r="I38" s="20">
        <v>8</v>
      </c>
      <c r="J38" s="20">
        <v>42</v>
      </c>
      <c r="K38" s="21">
        <v>0.4</v>
      </c>
      <c r="L38" s="21">
        <v>0.05</v>
      </c>
      <c r="M38" s="21">
        <v>0.05</v>
      </c>
      <c r="N38" s="21">
        <v>7.0000000000000001E-3</v>
      </c>
    </row>
    <row r="39" spans="1:227" x14ac:dyDescent="0.25">
      <c r="A39" s="18"/>
      <c r="B39" s="45" t="s">
        <v>26</v>
      </c>
      <c r="C39" s="36"/>
      <c r="D39" s="37">
        <f t="shared" ref="D39:N39" si="6">SUM(D37:D38)</f>
        <v>7.7</v>
      </c>
      <c r="E39" s="37">
        <f t="shared" si="6"/>
        <v>8.1</v>
      </c>
      <c r="F39" s="37">
        <f t="shared" si="6"/>
        <v>49.7</v>
      </c>
      <c r="G39" s="38">
        <f t="shared" si="6"/>
        <v>297</v>
      </c>
      <c r="H39" s="38">
        <f t="shared" si="6"/>
        <v>25</v>
      </c>
      <c r="I39" s="38">
        <f t="shared" si="6"/>
        <v>8</v>
      </c>
      <c r="J39" s="38">
        <f t="shared" si="6"/>
        <v>42</v>
      </c>
      <c r="K39" s="39">
        <f t="shared" si="6"/>
        <v>0.4</v>
      </c>
      <c r="L39" s="39">
        <f t="shared" si="6"/>
        <v>0.05</v>
      </c>
      <c r="M39" s="39">
        <f t="shared" si="6"/>
        <v>0.05</v>
      </c>
      <c r="N39" s="39">
        <f t="shared" si="6"/>
        <v>7.0000000000000001E-3</v>
      </c>
    </row>
    <row r="40" spans="1:227" x14ac:dyDescent="0.25">
      <c r="A40" s="18"/>
      <c r="B40" s="53" t="s">
        <v>42</v>
      </c>
      <c r="C40" s="49"/>
      <c r="D40" s="49">
        <f t="shared" ref="D40:N40" si="7">D28+D35+D39</f>
        <v>66.5</v>
      </c>
      <c r="E40" s="49">
        <f t="shared" si="7"/>
        <v>48.4</v>
      </c>
      <c r="F40" s="49">
        <f t="shared" si="7"/>
        <v>243.22000000000003</v>
      </c>
      <c r="G40" s="50">
        <f t="shared" si="7"/>
        <v>1700</v>
      </c>
      <c r="H40" s="50">
        <f t="shared" si="7"/>
        <v>277</v>
      </c>
      <c r="I40" s="50">
        <f t="shared" si="7"/>
        <v>178</v>
      </c>
      <c r="J40" s="50">
        <f t="shared" si="7"/>
        <v>572</v>
      </c>
      <c r="K40" s="51">
        <f t="shared" si="7"/>
        <v>10.790000000000001</v>
      </c>
      <c r="L40" s="51">
        <f t="shared" si="7"/>
        <v>1.8320000000000001</v>
      </c>
      <c r="M40" s="51">
        <f t="shared" si="7"/>
        <v>16.880000000000003</v>
      </c>
      <c r="N40" s="51">
        <f t="shared" si="7"/>
        <v>0.38700000000000001</v>
      </c>
    </row>
    <row r="41" spans="1:227" x14ac:dyDescent="0.25">
      <c r="A41" s="18"/>
      <c r="B41" s="23" t="s">
        <v>57</v>
      </c>
      <c r="C41" s="26"/>
      <c r="D41" s="19"/>
      <c r="E41" s="19"/>
      <c r="F41" s="19"/>
      <c r="G41" s="20"/>
      <c r="H41" s="20"/>
      <c r="I41" s="20"/>
      <c r="J41" s="20"/>
      <c r="K41" s="21"/>
      <c r="L41" s="21"/>
      <c r="M41" s="21"/>
      <c r="N41" s="21"/>
    </row>
    <row r="42" spans="1:227" x14ac:dyDescent="0.25">
      <c r="A42" s="18"/>
      <c r="B42" s="25" t="s">
        <v>44</v>
      </c>
      <c r="C42" s="26"/>
      <c r="D42" s="19"/>
      <c r="E42" s="19"/>
      <c r="F42" s="19"/>
      <c r="G42" s="20"/>
      <c r="H42" s="20"/>
      <c r="I42" s="20"/>
      <c r="J42" s="20"/>
      <c r="K42" s="21"/>
      <c r="L42" s="21"/>
      <c r="M42" s="21"/>
      <c r="N42" s="21"/>
    </row>
    <row r="43" spans="1:227" x14ac:dyDescent="0.25">
      <c r="A43" s="24">
        <v>14</v>
      </c>
      <c r="B43" s="42" t="s">
        <v>58</v>
      </c>
      <c r="C43" s="29" t="s">
        <v>59</v>
      </c>
      <c r="D43" s="30">
        <v>0.1</v>
      </c>
      <c r="E43" s="30">
        <v>7.3</v>
      </c>
      <c r="F43" s="30">
        <v>0.1</v>
      </c>
      <c r="G43" s="31">
        <v>66</v>
      </c>
      <c r="H43" s="31">
        <v>2</v>
      </c>
      <c r="I43" s="31">
        <v>0</v>
      </c>
      <c r="J43" s="31">
        <v>3</v>
      </c>
      <c r="K43" s="27">
        <v>0.02</v>
      </c>
      <c r="L43" s="27">
        <v>0.01</v>
      </c>
      <c r="M43" s="27">
        <v>0</v>
      </c>
      <c r="N43" s="27">
        <v>0.04</v>
      </c>
    </row>
    <row r="44" spans="1:227" ht="12" customHeight="1" x14ac:dyDescent="0.25">
      <c r="A44" s="24">
        <v>15</v>
      </c>
      <c r="B44" s="42" t="s">
        <v>60</v>
      </c>
      <c r="C44" s="29" t="s">
        <v>59</v>
      </c>
      <c r="D44" s="30">
        <v>2.2999999999999998</v>
      </c>
      <c r="E44" s="30">
        <v>2.9</v>
      </c>
      <c r="F44" s="30">
        <v>0</v>
      </c>
      <c r="G44" s="31">
        <v>35</v>
      </c>
      <c r="H44" s="31">
        <v>100</v>
      </c>
      <c r="I44" s="31">
        <v>5.5</v>
      </c>
      <c r="J44" s="31">
        <v>60</v>
      </c>
      <c r="K44" s="27">
        <v>0.1</v>
      </c>
      <c r="L44" s="27">
        <v>0</v>
      </c>
      <c r="M44" s="27">
        <v>7.0000000000000007E-2</v>
      </c>
      <c r="N44" s="27">
        <v>0.03</v>
      </c>
    </row>
    <row r="45" spans="1:227" x14ac:dyDescent="0.25">
      <c r="A45" s="24">
        <v>210</v>
      </c>
      <c r="B45" s="42" t="s">
        <v>150</v>
      </c>
      <c r="C45" s="29" t="s">
        <v>35</v>
      </c>
      <c r="D45" s="30">
        <v>18.600000000000001</v>
      </c>
      <c r="E45" s="30">
        <v>19.2</v>
      </c>
      <c r="F45" s="30">
        <v>4.5999999999999996</v>
      </c>
      <c r="G45" s="31">
        <v>266</v>
      </c>
      <c r="H45" s="31">
        <v>165</v>
      </c>
      <c r="I45" s="31">
        <v>27</v>
      </c>
      <c r="J45" s="31">
        <v>328</v>
      </c>
      <c r="K45" s="27">
        <v>3.46</v>
      </c>
      <c r="L45" s="27">
        <v>0.09</v>
      </c>
      <c r="M45" s="27">
        <v>0.98</v>
      </c>
      <c r="N45" s="27">
        <v>1.4999999999999999E-2</v>
      </c>
    </row>
    <row r="46" spans="1:227" x14ac:dyDescent="0.25">
      <c r="A46" s="18">
        <v>377</v>
      </c>
      <c r="B46" s="22" t="s">
        <v>22</v>
      </c>
      <c r="C46" s="26" t="s">
        <v>23</v>
      </c>
      <c r="D46" s="19">
        <v>0.30000000000000004</v>
      </c>
      <c r="E46" s="19">
        <v>0.1</v>
      </c>
      <c r="F46" s="19">
        <v>10.3</v>
      </c>
      <c r="G46" s="20">
        <v>43</v>
      </c>
      <c r="H46" s="20">
        <v>8</v>
      </c>
      <c r="I46" s="20">
        <v>5</v>
      </c>
      <c r="J46" s="20">
        <v>10</v>
      </c>
      <c r="K46" s="21">
        <v>0.89</v>
      </c>
      <c r="L46" s="21">
        <v>0</v>
      </c>
      <c r="M46" s="21">
        <v>2.9</v>
      </c>
      <c r="N46" s="21">
        <v>0</v>
      </c>
    </row>
    <row r="47" spans="1:227" x14ac:dyDescent="0.25">
      <c r="A47" s="18"/>
      <c r="B47" s="32" t="s">
        <v>24</v>
      </c>
      <c r="C47" s="26" t="s">
        <v>25</v>
      </c>
      <c r="D47" s="19">
        <v>2</v>
      </c>
      <c r="E47" s="19">
        <v>0.5</v>
      </c>
      <c r="F47" s="19">
        <v>14.3</v>
      </c>
      <c r="G47" s="20">
        <v>70</v>
      </c>
      <c r="H47" s="20">
        <v>10</v>
      </c>
      <c r="I47" s="20">
        <v>0</v>
      </c>
      <c r="J47" s="20">
        <v>0</v>
      </c>
      <c r="K47" s="21">
        <v>0.5</v>
      </c>
      <c r="L47" s="21">
        <v>0.08</v>
      </c>
      <c r="M47" s="21">
        <v>0</v>
      </c>
      <c r="N47" s="21">
        <v>0</v>
      </c>
    </row>
    <row r="48" spans="1:227" x14ac:dyDescent="0.25">
      <c r="A48" s="18"/>
      <c r="B48" s="45" t="s">
        <v>26</v>
      </c>
      <c r="C48" s="36"/>
      <c r="D48" s="37">
        <f t="shared" ref="D48:N48" si="8">SUM(D43:D47)</f>
        <v>23.3</v>
      </c>
      <c r="E48" s="37">
        <f t="shared" si="8"/>
        <v>30</v>
      </c>
      <c r="F48" s="37">
        <f t="shared" si="8"/>
        <v>29.3</v>
      </c>
      <c r="G48" s="38">
        <f t="shared" si="8"/>
        <v>480</v>
      </c>
      <c r="H48" s="38">
        <f t="shared" si="8"/>
        <v>285</v>
      </c>
      <c r="I48" s="38">
        <f t="shared" si="8"/>
        <v>37.5</v>
      </c>
      <c r="J48" s="38">
        <f t="shared" si="8"/>
        <v>401</v>
      </c>
      <c r="K48" s="39">
        <f t="shared" si="8"/>
        <v>4.97</v>
      </c>
      <c r="L48" s="39">
        <f t="shared" si="8"/>
        <v>0.18</v>
      </c>
      <c r="M48" s="39">
        <f t="shared" si="8"/>
        <v>3.95</v>
      </c>
      <c r="N48" s="39">
        <f t="shared" si="8"/>
        <v>8.5000000000000006E-2</v>
      </c>
    </row>
    <row r="49" spans="1:227" x14ac:dyDescent="0.25">
      <c r="A49" s="18"/>
      <c r="B49" s="25" t="s">
        <v>27</v>
      </c>
      <c r="C49" s="26"/>
      <c r="D49" s="19"/>
      <c r="E49" s="19"/>
      <c r="F49" s="19"/>
      <c r="G49" s="20"/>
      <c r="H49" s="20"/>
      <c r="I49" s="20"/>
      <c r="J49" s="20"/>
      <c r="K49" s="21"/>
      <c r="L49" s="21"/>
      <c r="M49" s="21"/>
      <c r="N49" s="21"/>
    </row>
    <row r="50" spans="1:227" x14ac:dyDescent="0.25">
      <c r="A50" s="18" t="s">
        <v>75</v>
      </c>
      <c r="B50" s="42" t="s">
        <v>76</v>
      </c>
      <c r="C50" s="29" t="s">
        <v>144</v>
      </c>
      <c r="D50" s="19">
        <v>9.5</v>
      </c>
      <c r="E50" s="19">
        <v>0.8</v>
      </c>
      <c r="F50" s="19">
        <v>13.7</v>
      </c>
      <c r="G50" s="20">
        <v>100</v>
      </c>
      <c r="H50" s="20">
        <v>12</v>
      </c>
      <c r="I50" s="20">
        <v>23</v>
      </c>
      <c r="J50" s="20">
        <v>37</v>
      </c>
      <c r="K50" s="19">
        <v>0.8</v>
      </c>
      <c r="L50" s="19">
        <v>0.1</v>
      </c>
      <c r="M50" s="19">
        <v>0.7</v>
      </c>
      <c r="N50" s="21">
        <v>0.02</v>
      </c>
    </row>
    <row r="51" spans="1:227" s="43" customFormat="1" x14ac:dyDescent="0.25">
      <c r="A51" s="18">
        <v>259</v>
      </c>
      <c r="B51" s="42" t="s">
        <v>151</v>
      </c>
      <c r="C51" s="29" t="s">
        <v>35</v>
      </c>
      <c r="D51" s="19">
        <v>10.1</v>
      </c>
      <c r="E51" s="19">
        <v>12</v>
      </c>
      <c r="F51" s="19">
        <v>19.3</v>
      </c>
      <c r="G51" s="20">
        <v>226</v>
      </c>
      <c r="H51" s="20">
        <v>16</v>
      </c>
      <c r="I51" s="20">
        <v>40</v>
      </c>
      <c r="J51" s="20">
        <v>165</v>
      </c>
      <c r="K51" s="21">
        <v>1.99</v>
      </c>
      <c r="L51" s="21">
        <v>0.17</v>
      </c>
      <c r="M51" s="21">
        <v>8.16</v>
      </c>
      <c r="N51" s="21">
        <v>0</v>
      </c>
      <c r="HR51" s="44"/>
    </row>
    <row r="52" spans="1:227" x14ac:dyDescent="0.25">
      <c r="A52" s="24">
        <v>388</v>
      </c>
      <c r="B52" s="47" t="s">
        <v>41</v>
      </c>
      <c r="C52" s="29" t="s">
        <v>35</v>
      </c>
      <c r="D52" s="30">
        <v>0.7</v>
      </c>
      <c r="E52" s="30">
        <v>0.30000000000000004</v>
      </c>
      <c r="F52" s="30">
        <v>24.6</v>
      </c>
      <c r="G52" s="31">
        <v>104</v>
      </c>
      <c r="H52" s="31">
        <v>10</v>
      </c>
      <c r="I52" s="31">
        <v>3</v>
      </c>
      <c r="J52" s="31">
        <v>3</v>
      </c>
      <c r="K52" s="27">
        <v>0.65</v>
      </c>
      <c r="L52" s="27">
        <v>0.01</v>
      </c>
      <c r="M52" s="27">
        <v>20</v>
      </c>
      <c r="N52" s="27">
        <v>0</v>
      </c>
    </row>
    <row r="53" spans="1:227" ht="25.5" x14ac:dyDescent="0.25">
      <c r="A53" s="18"/>
      <c r="B53" s="40" t="s">
        <v>36</v>
      </c>
      <c r="C53" s="26" t="s">
        <v>37</v>
      </c>
      <c r="D53" s="19">
        <v>3.8</v>
      </c>
      <c r="E53" s="19">
        <v>0.8</v>
      </c>
      <c r="F53" s="19">
        <v>25.1</v>
      </c>
      <c r="G53" s="20">
        <v>123</v>
      </c>
      <c r="H53" s="20">
        <v>28</v>
      </c>
      <c r="I53" s="20">
        <v>0</v>
      </c>
      <c r="J53" s="20">
        <v>0</v>
      </c>
      <c r="K53" s="21">
        <v>1.5</v>
      </c>
      <c r="L53" s="21">
        <v>0.2</v>
      </c>
      <c r="M53" s="21">
        <v>0</v>
      </c>
      <c r="N53" s="21">
        <v>0</v>
      </c>
    </row>
    <row r="54" spans="1:227" x14ac:dyDescent="0.25">
      <c r="A54" s="18"/>
      <c r="B54" s="45" t="s">
        <v>26</v>
      </c>
      <c r="C54" s="36"/>
      <c r="D54" s="37">
        <f t="shared" ref="D54:N54" si="9">SUM(D50:D53)</f>
        <v>24.1</v>
      </c>
      <c r="E54" s="37">
        <f t="shared" si="9"/>
        <v>13.900000000000002</v>
      </c>
      <c r="F54" s="37">
        <f t="shared" si="9"/>
        <v>82.7</v>
      </c>
      <c r="G54" s="38">
        <f t="shared" si="9"/>
        <v>553</v>
      </c>
      <c r="H54" s="38">
        <f t="shared" si="9"/>
        <v>66</v>
      </c>
      <c r="I54" s="38">
        <f t="shared" si="9"/>
        <v>66</v>
      </c>
      <c r="J54" s="38">
        <f t="shared" si="9"/>
        <v>205</v>
      </c>
      <c r="K54" s="39">
        <f t="shared" si="9"/>
        <v>4.9399999999999995</v>
      </c>
      <c r="L54" s="39">
        <f t="shared" si="9"/>
        <v>0.48000000000000004</v>
      </c>
      <c r="M54" s="39">
        <f t="shared" si="9"/>
        <v>28.86</v>
      </c>
      <c r="N54" s="39">
        <f t="shared" si="9"/>
        <v>0.02</v>
      </c>
    </row>
    <row r="55" spans="1:227" s="54" customFormat="1" x14ac:dyDescent="0.25">
      <c r="A55" s="18"/>
      <c r="B55" s="25" t="s">
        <v>38</v>
      </c>
      <c r="C55" s="26"/>
      <c r="D55" s="19"/>
      <c r="E55" s="19"/>
      <c r="F55" s="19"/>
      <c r="G55" s="20"/>
      <c r="H55" s="20"/>
      <c r="I55" s="20"/>
      <c r="J55" s="20"/>
      <c r="K55" s="21"/>
      <c r="L55" s="21"/>
      <c r="M55" s="21"/>
      <c r="N55" s="21"/>
    </row>
    <row r="56" spans="1:227" s="54" customFormat="1" x14ac:dyDescent="0.25">
      <c r="A56" s="18" t="s">
        <v>62</v>
      </c>
      <c r="B56" s="32" t="s">
        <v>63</v>
      </c>
      <c r="C56" s="29" t="s">
        <v>64</v>
      </c>
      <c r="D56" s="19">
        <v>8.1999999999999993</v>
      </c>
      <c r="E56" s="19">
        <v>7.2</v>
      </c>
      <c r="F56" s="19">
        <v>24</v>
      </c>
      <c r="G56" s="20">
        <v>194</v>
      </c>
      <c r="H56" s="20">
        <v>59</v>
      </c>
      <c r="I56" s="20">
        <v>13</v>
      </c>
      <c r="J56" s="20">
        <v>86</v>
      </c>
      <c r="K56" s="21">
        <v>0.5</v>
      </c>
      <c r="L56" s="21">
        <v>0.1</v>
      </c>
      <c r="M56" s="21">
        <v>0</v>
      </c>
      <c r="N56" s="21">
        <v>0.01</v>
      </c>
    </row>
    <row r="57" spans="1:227" s="54" customFormat="1" x14ac:dyDescent="0.25">
      <c r="A57" s="18">
        <v>386</v>
      </c>
      <c r="B57" s="47" t="s">
        <v>65</v>
      </c>
      <c r="C57" s="46">
        <v>200</v>
      </c>
      <c r="D57" s="30">
        <v>5.6</v>
      </c>
      <c r="E57" s="30">
        <v>5</v>
      </c>
      <c r="F57" s="30">
        <v>22</v>
      </c>
      <c r="G57" s="31">
        <v>156</v>
      </c>
      <c r="H57" s="31">
        <v>242</v>
      </c>
      <c r="I57" s="31">
        <v>30</v>
      </c>
      <c r="J57" s="31">
        <v>188</v>
      </c>
      <c r="K57" s="27">
        <v>0.2</v>
      </c>
      <c r="L57" s="27">
        <v>0.1</v>
      </c>
      <c r="M57" s="27">
        <v>1.8</v>
      </c>
      <c r="N57" s="27">
        <v>0.04</v>
      </c>
    </row>
    <row r="58" spans="1:227" x14ac:dyDescent="0.25">
      <c r="A58" s="18"/>
      <c r="B58" s="45" t="s">
        <v>26</v>
      </c>
      <c r="C58" s="36"/>
      <c r="D58" s="37">
        <f t="shared" ref="D58:N58" si="10">SUM(D56:D57)</f>
        <v>13.799999999999999</v>
      </c>
      <c r="E58" s="37">
        <f t="shared" si="10"/>
        <v>12.2</v>
      </c>
      <c r="F58" s="37">
        <f t="shared" si="10"/>
        <v>46</v>
      </c>
      <c r="G58" s="38">
        <f t="shared" si="10"/>
        <v>350</v>
      </c>
      <c r="H58" s="38">
        <f t="shared" si="10"/>
        <v>301</v>
      </c>
      <c r="I58" s="38">
        <f t="shared" si="10"/>
        <v>43</v>
      </c>
      <c r="J58" s="38">
        <f t="shared" si="10"/>
        <v>274</v>
      </c>
      <c r="K58" s="39">
        <f t="shared" si="10"/>
        <v>0.7</v>
      </c>
      <c r="L58" s="39">
        <f t="shared" si="10"/>
        <v>0.2</v>
      </c>
      <c r="M58" s="39">
        <f t="shared" si="10"/>
        <v>1.8</v>
      </c>
      <c r="N58" s="39">
        <f t="shared" si="10"/>
        <v>0.05</v>
      </c>
    </row>
    <row r="59" spans="1:227" x14ac:dyDescent="0.25">
      <c r="A59" s="18"/>
      <c r="B59" s="53" t="s">
        <v>42</v>
      </c>
      <c r="C59" s="49"/>
      <c r="D59" s="49">
        <f t="shared" ref="D59:N59" si="11">D48+D54+D58</f>
        <v>61.2</v>
      </c>
      <c r="E59" s="49">
        <f t="shared" si="11"/>
        <v>56.100000000000009</v>
      </c>
      <c r="F59" s="49">
        <f t="shared" si="11"/>
        <v>158</v>
      </c>
      <c r="G59" s="50">
        <f t="shared" si="11"/>
        <v>1383</v>
      </c>
      <c r="H59" s="50">
        <f t="shared" si="11"/>
        <v>652</v>
      </c>
      <c r="I59" s="50">
        <f t="shared" si="11"/>
        <v>146.5</v>
      </c>
      <c r="J59" s="50">
        <f t="shared" si="11"/>
        <v>880</v>
      </c>
      <c r="K59" s="51">
        <f t="shared" si="11"/>
        <v>10.61</v>
      </c>
      <c r="L59" s="51">
        <f t="shared" si="11"/>
        <v>0.8600000000000001</v>
      </c>
      <c r="M59" s="51">
        <f t="shared" si="11"/>
        <v>34.61</v>
      </c>
      <c r="N59" s="51">
        <f t="shared" si="11"/>
        <v>0.15500000000000003</v>
      </c>
    </row>
    <row r="60" spans="1:227" x14ac:dyDescent="0.25">
      <c r="A60" s="18"/>
      <c r="B60" s="23" t="s">
        <v>66</v>
      </c>
      <c r="C60" s="26"/>
      <c r="D60" s="19"/>
      <c r="E60" s="19"/>
      <c r="F60" s="19"/>
      <c r="G60" s="20"/>
      <c r="H60" s="20"/>
      <c r="I60" s="20"/>
      <c r="J60" s="20"/>
      <c r="K60" s="21"/>
      <c r="L60" s="21"/>
      <c r="M60" s="21"/>
      <c r="N60" s="21"/>
    </row>
    <row r="61" spans="1:227" x14ac:dyDescent="0.25">
      <c r="A61" s="18"/>
      <c r="B61" s="25" t="s">
        <v>19</v>
      </c>
      <c r="C61" s="26"/>
      <c r="D61" s="19"/>
      <c r="E61" s="19"/>
      <c r="F61" s="19"/>
      <c r="G61" s="20"/>
      <c r="H61" s="20"/>
      <c r="I61" s="20"/>
      <c r="J61" s="20"/>
      <c r="K61" s="21"/>
      <c r="L61" s="21"/>
      <c r="M61" s="21"/>
      <c r="N61" s="21"/>
      <c r="HR61" s="33"/>
      <c r="HS61" s="33"/>
    </row>
    <row r="62" spans="1:227" x14ac:dyDescent="0.25">
      <c r="A62" s="24">
        <v>260</v>
      </c>
      <c r="B62" s="41" t="s">
        <v>148</v>
      </c>
      <c r="C62" s="29" t="s">
        <v>31</v>
      </c>
      <c r="D62" s="30">
        <v>6.4</v>
      </c>
      <c r="E62" s="30">
        <v>9.5</v>
      </c>
      <c r="F62" s="30">
        <v>2.6</v>
      </c>
      <c r="G62" s="31">
        <v>134</v>
      </c>
      <c r="H62" s="31">
        <v>16</v>
      </c>
      <c r="I62" s="31">
        <v>16</v>
      </c>
      <c r="J62" s="31">
        <v>23</v>
      </c>
      <c r="K62" s="27">
        <v>1.0900000000000001</v>
      </c>
      <c r="L62" s="27">
        <v>0.05</v>
      </c>
      <c r="M62" s="27">
        <v>0.57999999999999996</v>
      </c>
      <c r="N62" s="27">
        <v>0.01</v>
      </c>
      <c r="HR62" s="33"/>
      <c r="HS62" s="33"/>
    </row>
    <row r="63" spans="1:227" x14ac:dyDescent="0.25">
      <c r="A63" s="24">
        <v>309</v>
      </c>
      <c r="B63" s="47" t="s">
        <v>51</v>
      </c>
      <c r="C63" s="46">
        <v>180</v>
      </c>
      <c r="D63" s="30">
        <v>6.5</v>
      </c>
      <c r="E63" s="30">
        <v>5.7</v>
      </c>
      <c r="F63" s="30">
        <v>33.5</v>
      </c>
      <c r="G63" s="31">
        <v>212</v>
      </c>
      <c r="H63" s="31">
        <v>8</v>
      </c>
      <c r="I63" s="31">
        <v>9</v>
      </c>
      <c r="J63" s="31">
        <v>42</v>
      </c>
      <c r="K63" s="27">
        <v>0.91</v>
      </c>
      <c r="L63" s="27">
        <v>7.0000000000000007E-2</v>
      </c>
      <c r="M63" s="27">
        <v>0</v>
      </c>
      <c r="N63" s="27">
        <v>0.03</v>
      </c>
      <c r="HR63" s="33"/>
      <c r="HS63" s="33"/>
    </row>
    <row r="64" spans="1:227" x14ac:dyDescent="0.25">
      <c r="A64" s="18" t="s">
        <v>67</v>
      </c>
      <c r="B64" s="47" t="s">
        <v>68</v>
      </c>
      <c r="C64" s="46">
        <v>200</v>
      </c>
      <c r="D64" s="30">
        <v>0</v>
      </c>
      <c r="E64" s="30">
        <v>0</v>
      </c>
      <c r="F64" s="30">
        <v>28</v>
      </c>
      <c r="G64" s="31">
        <v>112</v>
      </c>
      <c r="H64" s="31">
        <v>3</v>
      </c>
      <c r="I64" s="31">
        <v>0</v>
      </c>
      <c r="J64" s="31">
        <v>6</v>
      </c>
      <c r="K64" s="27">
        <v>0.03</v>
      </c>
      <c r="L64" s="27">
        <v>0</v>
      </c>
      <c r="M64" s="27">
        <v>7.6</v>
      </c>
      <c r="N64" s="27">
        <v>0</v>
      </c>
    </row>
    <row r="65" spans="1:226" x14ac:dyDescent="0.25">
      <c r="A65" s="18"/>
      <c r="B65" s="32" t="s">
        <v>24</v>
      </c>
      <c r="C65" s="26" t="s">
        <v>25</v>
      </c>
      <c r="D65" s="19">
        <v>2</v>
      </c>
      <c r="E65" s="19">
        <v>0.5</v>
      </c>
      <c r="F65" s="19">
        <v>14.3</v>
      </c>
      <c r="G65" s="20">
        <v>70</v>
      </c>
      <c r="H65" s="20">
        <v>10</v>
      </c>
      <c r="I65" s="20">
        <v>0</v>
      </c>
      <c r="J65" s="20">
        <v>0</v>
      </c>
      <c r="K65" s="21">
        <v>0.5</v>
      </c>
      <c r="L65" s="21">
        <v>0.08</v>
      </c>
      <c r="M65" s="21">
        <v>0</v>
      </c>
      <c r="N65" s="21">
        <v>0</v>
      </c>
    </row>
    <row r="66" spans="1:226" s="43" customFormat="1" x14ac:dyDescent="0.25">
      <c r="A66" s="18"/>
      <c r="B66" s="45" t="s">
        <v>26</v>
      </c>
      <c r="C66" s="36"/>
      <c r="D66" s="37">
        <f t="shared" ref="D66:N66" si="12">SUM(D62:D65)</f>
        <v>14.9</v>
      </c>
      <c r="E66" s="37">
        <f t="shared" si="12"/>
        <v>15.7</v>
      </c>
      <c r="F66" s="37">
        <f t="shared" si="12"/>
        <v>78.399999999999991</v>
      </c>
      <c r="G66" s="38">
        <f t="shared" si="12"/>
        <v>528</v>
      </c>
      <c r="H66" s="38">
        <f t="shared" si="12"/>
        <v>37</v>
      </c>
      <c r="I66" s="38">
        <f t="shared" si="12"/>
        <v>25</v>
      </c>
      <c r="J66" s="38">
        <f t="shared" si="12"/>
        <v>71</v>
      </c>
      <c r="K66" s="39">
        <f t="shared" si="12"/>
        <v>2.5299999999999998</v>
      </c>
      <c r="L66" s="39">
        <f t="shared" si="12"/>
        <v>0.2</v>
      </c>
      <c r="M66" s="39">
        <f t="shared" si="12"/>
        <v>8.18</v>
      </c>
      <c r="N66" s="39">
        <f t="shared" si="12"/>
        <v>0.04</v>
      </c>
      <c r="HR66" s="44"/>
    </row>
    <row r="67" spans="1:226" s="43" customFormat="1" x14ac:dyDescent="0.25">
      <c r="A67" s="18"/>
      <c r="B67" s="25" t="s">
        <v>27</v>
      </c>
      <c r="C67" s="26"/>
      <c r="D67" s="19"/>
      <c r="E67" s="19"/>
      <c r="F67" s="19"/>
      <c r="G67" s="20"/>
      <c r="H67" s="20"/>
      <c r="I67" s="20"/>
      <c r="J67" s="20"/>
      <c r="K67" s="21"/>
      <c r="L67" s="21"/>
      <c r="M67" s="21"/>
      <c r="N67" s="21"/>
      <c r="HR67" s="44"/>
    </row>
    <row r="68" spans="1:226" x14ac:dyDescent="0.25">
      <c r="A68" s="24">
        <v>112</v>
      </c>
      <c r="B68" s="40" t="s">
        <v>69</v>
      </c>
      <c r="C68" s="29" t="s">
        <v>49</v>
      </c>
      <c r="D68" s="30">
        <v>4.8</v>
      </c>
      <c r="E68" s="30">
        <v>4</v>
      </c>
      <c r="F68" s="30">
        <v>14</v>
      </c>
      <c r="G68" s="31">
        <v>111</v>
      </c>
      <c r="H68" s="31">
        <v>9</v>
      </c>
      <c r="I68" s="31">
        <v>18</v>
      </c>
      <c r="J68" s="31">
        <v>73</v>
      </c>
      <c r="K68" s="27">
        <v>1</v>
      </c>
      <c r="L68" s="27">
        <v>0.1</v>
      </c>
      <c r="M68" s="27">
        <v>5.2</v>
      </c>
      <c r="N68" s="27">
        <v>0</v>
      </c>
    </row>
    <row r="69" spans="1:226" s="43" customFormat="1" x14ac:dyDescent="0.25">
      <c r="A69" s="78">
        <v>234</v>
      </c>
      <c r="B69" s="79" t="s">
        <v>141</v>
      </c>
      <c r="C69" s="80" t="s">
        <v>31</v>
      </c>
      <c r="D69" s="81">
        <v>13</v>
      </c>
      <c r="E69" s="81">
        <v>10.5</v>
      </c>
      <c r="F69" s="81">
        <v>15.5</v>
      </c>
      <c r="G69" s="82">
        <v>208</v>
      </c>
      <c r="H69" s="82">
        <v>62</v>
      </c>
      <c r="I69" s="82">
        <v>43</v>
      </c>
      <c r="J69" s="82">
        <v>176</v>
      </c>
      <c r="K69" s="81">
        <v>1.3</v>
      </c>
      <c r="L69" s="81">
        <v>0.2</v>
      </c>
      <c r="M69" s="81">
        <v>0.4</v>
      </c>
      <c r="N69" s="83">
        <v>4.4000000000000004</v>
      </c>
      <c r="HQ69" s="44"/>
    </row>
    <row r="70" spans="1:226" s="43" customFormat="1" x14ac:dyDescent="0.25">
      <c r="A70" s="18">
        <v>312</v>
      </c>
      <c r="B70" s="47" t="s">
        <v>70</v>
      </c>
      <c r="C70" s="26" t="s">
        <v>33</v>
      </c>
      <c r="D70" s="19">
        <v>3.8</v>
      </c>
      <c r="E70" s="19">
        <v>6.3</v>
      </c>
      <c r="F70" s="19">
        <v>14.5</v>
      </c>
      <c r="G70" s="20">
        <v>130</v>
      </c>
      <c r="H70" s="20">
        <v>46</v>
      </c>
      <c r="I70" s="20">
        <v>33</v>
      </c>
      <c r="J70" s="20">
        <v>99</v>
      </c>
      <c r="K70" s="21">
        <v>1.18</v>
      </c>
      <c r="L70" s="21">
        <v>0.01</v>
      </c>
      <c r="M70" s="21">
        <v>0.36</v>
      </c>
      <c r="N70" s="21">
        <v>0.06</v>
      </c>
      <c r="HR70" s="44"/>
    </row>
    <row r="71" spans="1:226" x14ac:dyDescent="0.25">
      <c r="A71" s="24">
        <v>376</v>
      </c>
      <c r="B71" s="47" t="s">
        <v>47</v>
      </c>
      <c r="C71" s="29" t="s">
        <v>35</v>
      </c>
      <c r="D71" s="30">
        <v>0.2</v>
      </c>
      <c r="E71" s="30">
        <v>0.1</v>
      </c>
      <c r="F71" s="30">
        <v>10.1</v>
      </c>
      <c r="G71" s="31">
        <v>41</v>
      </c>
      <c r="H71" s="31">
        <v>5</v>
      </c>
      <c r="I71" s="31">
        <v>4</v>
      </c>
      <c r="J71" s="31">
        <v>8</v>
      </c>
      <c r="K71" s="27">
        <v>0.85</v>
      </c>
      <c r="L71" s="27">
        <v>0</v>
      </c>
      <c r="M71" s="27">
        <v>0.1</v>
      </c>
      <c r="N71" s="27">
        <v>0</v>
      </c>
    </row>
    <row r="72" spans="1:226" ht="25.5" x14ac:dyDescent="0.25">
      <c r="A72" s="18"/>
      <c r="B72" s="40" t="s">
        <v>36</v>
      </c>
      <c r="C72" s="26" t="s">
        <v>37</v>
      </c>
      <c r="D72" s="19">
        <v>3.8</v>
      </c>
      <c r="E72" s="19">
        <v>0.8</v>
      </c>
      <c r="F72" s="19">
        <v>25.1</v>
      </c>
      <c r="G72" s="20">
        <v>123</v>
      </c>
      <c r="H72" s="20">
        <v>28</v>
      </c>
      <c r="I72" s="20">
        <v>0</v>
      </c>
      <c r="J72" s="20">
        <v>0</v>
      </c>
      <c r="K72" s="21">
        <v>1.5</v>
      </c>
      <c r="L72" s="21">
        <v>0.2</v>
      </c>
      <c r="M72" s="21">
        <v>0</v>
      </c>
      <c r="N72" s="21">
        <v>0</v>
      </c>
    </row>
    <row r="73" spans="1:226" x14ac:dyDescent="0.25">
      <c r="A73" s="24"/>
      <c r="B73" s="35" t="s">
        <v>26</v>
      </c>
      <c r="C73" s="36"/>
      <c r="D73" s="55">
        <f t="shared" ref="D73:N73" si="13">SUM(D68:D72)</f>
        <v>25.6</v>
      </c>
      <c r="E73" s="55">
        <f t="shared" si="13"/>
        <v>21.700000000000003</v>
      </c>
      <c r="F73" s="55">
        <f t="shared" si="13"/>
        <v>79.2</v>
      </c>
      <c r="G73" s="46">
        <f t="shared" si="13"/>
        <v>613</v>
      </c>
      <c r="H73" s="46">
        <f t="shared" si="13"/>
        <v>150</v>
      </c>
      <c r="I73" s="46">
        <f t="shared" si="13"/>
        <v>98</v>
      </c>
      <c r="J73" s="46">
        <f t="shared" si="13"/>
        <v>356</v>
      </c>
      <c r="K73" s="34">
        <f t="shared" si="13"/>
        <v>5.8299999999999992</v>
      </c>
      <c r="L73" s="34">
        <f t="shared" si="13"/>
        <v>0.51</v>
      </c>
      <c r="M73" s="34">
        <f t="shared" si="13"/>
        <v>6.0600000000000005</v>
      </c>
      <c r="N73" s="34">
        <f t="shared" si="13"/>
        <v>4.46</v>
      </c>
    </row>
    <row r="74" spans="1:226" x14ac:dyDescent="0.25">
      <c r="A74" s="18"/>
      <c r="B74" s="25" t="s">
        <v>38</v>
      </c>
      <c r="C74" s="26"/>
      <c r="D74" s="19"/>
      <c r="E74" s="19"/>
      <c r="F74" s="19"/>
      <c r="G74" s="20"/>
      <c r="H74" s="20"/>
      <c r="I74" s="20"/>
      <c r="J74" s="20"/>
      <c r="K74" s="21"/>
      <c r="L74" s="21"/>
      <c r="M74" s="21"/>
      <c r="N74" s="21"/>
    </row>
    <row r="75" spans="1:226" ht="12.75" customHeight="1" x14ac:dyDescent="0.25">
      <c r="A75" s="18" t="s">
        <v>71</v>
      </c>
      <c r="B75" s="32" t="s">
        <v>122</v>
      </c>
      <c r="C75" s="29" t="s">
        <v>72</v>
      </c>
      <c r="D75" s="19">
        <v>9.1</v>
      </c>
      <c r="E75" s="19">
        <v>10</v>
      </c>
      <c r="F75" s="19">
        <v>20.3</v>
      </c>
      <c r="G75" s="20">
        <v>208</v>
      </c>
      <c r="H75" s="20">
        <v>22</v>
      </c>
      <c r="I75" s="20">
        <v>16</v>
      </c>
      <c r="J75" s="20">
        <v>93</v>
      </c>
      <c r="K75" s="21">
        <v>0.9</v>
      </c>
      <c r="L75" s="21">
        <v>0.1</v>
      </c>
      <c r="M75" s="21">
        <v>0</v>
      </c>
      <c r="N75" s="21">
        <v>0.01</v>
      </c>
    </row>
    <row r="76" spans="1:226" ht="12" customHeight="1" x14ac:dyDescent="0.25">
      <c r="A76" s="24">
        <v>389</v>
      </c>
      <c r="B76" s="47" t="s">
        <v>123</v>
      </c>
      <c r="C76" s="29" t="s">
        <v>35</v>
      </c>
      <c r="D76" s="30">
        <v>0</v>
      </c>
      <c r="E76" s="30">
        <v>0</v>
      </c>
      <c r="F76" s="30">
        <v>22.4</v>
      </c>
      <c r="G76" s="31">
        <v>90</v>
      </c>
      <c r="H76" s="31">
        <v>0</v>
      </c>
      <c r="I76" s="31">
        <v>0</v>
      </c>
      <c r="J76" s="31">
        <v>0</v>
      </c>
      <c r="K76" s="27">
        <v>0</v>
      </c>
      <c r="L76" s="27">
        <v>0</v>
      </c>
      <c r="M76" s="27">
        <v>0</v>
      </c>
      <c r="N76" s="27">
        <v>0</v>
      </c>
    </row>
    <row r="77" spans="1:226" x14ac:dyDescent="0.25">
      <c r="A77" s="18"/>
      <c r="B77" s="45" t="s">
        <v>26</v>
      </c>
      <c r="C77" s="36"/>
      <c r="D77" s="37">
        <f t="shared" ref="D77:N77" si="14">SUM(D75:D76)</f>
        <v>9.1</v>
      </c>
      <c r="E77" s="37">
        <f t="shared" si="14"/>
        <v>10</v>
      </c>
      <c r="F77" s="37">
        <f t="shared" si="14"/>
        <v>42.7</v>
      </c>
      <c r="G77" s="38">
        <f t="shared" si="14"/>
        <v>298</v>
      </c>
      <c r="H77" s="38">
        <f t="shared" si="14"/>
        <v>22</v>
      </c>
      <c r="I77" s="38">
        <f t="shared" si="14"/>
        <v>16</v>
      </c>
      <c r="J77" s="38">
        <f t="shared" si="14"/>
        <v>93</v>
      </c>
      <c r="K77" s="39">
        <f t="shared" si="14"/>
        <v>0.9</v>
      </c>
      <c r="L77" s="39">
        <f t="shared" si="14"/>
        <v>0.1</v>
      </c>
      <c r="M77" s="39">
        <f t="shared" si="14"/>
        <v>0</v>
      </c>
      <c r="N77" s="39">
        <f t="shared" si="14"/>
        <v>0.01</v>
      </c>
    </row>
    <row r="78" spans="1:226" x14ac:dyDescent="0.25">
      <c r="A78" s="18"/>
      <c r="B78" s="53" t="s">
        <v>42</v>
      </c>
      <c r="C78" s="50"/>
      <c r="D78" s="49">
        <f t="shared" ref="D78:N78" si="15">D66+D73+D77</f>
        <v>49.6</v>
      </c>
      <c r="E78" s="49">
        <f t="shared" si="15"/>
        <v>47.400000000000006</v>
      </c>
      <c r="F78" s="49">
        <f t="shared" si="15"/>
        <v>200.3</v>
      </c>
      <c r="G78" s="50">
        <f t="shared" si="15"/>
        <v>1439</v>
      </c>
      <c r="H78" s="50">
        <f t="shared" si="15"/>
        <v>209</v>
      </c>
      <c r="I78" s="50">
        <f t="shared" si="15"/>
        <v>139</v>
      </c>
      <c r="J78" s="50">
        <f t="shared" si="15"/>
        <v>520</v>
      </c>
      <c r="K78" s="51">
        <f t="shared" si="15"/>
        <v>9.26</v>
      </c>
      <c r="L78" s="51">
        <f t="shared" si="15"/>
        <v>0.80999999999999994</v>
      </c>
      <c r="M78" s="51">
        <f t="shared" si="15"/>
        <v>14.24</v>
      </c>
      <c r="N78" s="51">
        <f t="shared" si="15"/>
        <v>4.51</v>
      </c>
    </row>
    <row r="79" spans="1:226" x14ac:dyDescent="0.25">
      <c r="A79" s="18"/>
      <c r="B79" s="23" t="s">
        <v>74</v>
      </c>
      <c r="C79" s="26"/>
      <c r="D79" s="19"/>
      <c r="E79" s="19"/>
      <c r="F79" s="19"/>
      <c r="G79" s="20"/>
      <c r="H79" s="20"/>
      <c r="I79" s="20"/>
      <c r="J79" s="20"/>
      <c r="K79" s="21"/>
      <c r="L79" s="21"/>
      <c r="M79" s="21"/>
      <c r="N79" s="21"/>
    </row>
    <row r="80" spans="1:226" s="43" customFormat="1" x14ac:dyDescent="0.25">
      <c r="A80" s="18"/>
      <c r="B80" s="25" t="s">
        <v>44</v>
      </c>
      <c r="C80" s="26"/>
      <c r="D80" s="19"/>
      <c r="E80" s="19"/>
      <c r="F80" s="19"/>
      <c r="G80" s="20"/>
      <c r="H80" s="20"/>
      <c r="I80" s="20"/>
      <c r="J80" s="20"/>
      <c r="K80" s="21"/>
      <c r="L80" s="21"/>
      <c r="M80" s="21"/>
      <c r="N80" s="21"/>
      <c r="HR80" s="44"/>
    </row>
    <row r="81" spans="1:227" s="43" customFormat="1" x14ac:dyDescent="0.25">
      <c r="A81" s="18">
        <v>14</v>
      </c>
      <c r="B81" s="42" t="s">
        <v>118</v>
      </c>
      <c r="C81" s="26" t="s">
        <v>133</v>
      </c>
      <c r="D81" s="19">
        <v>0.2</v>
      </c>
      <c r="E81" s="19">
        <v>9.3000000000000007</v>
      </c>
      <c r="F81" s="19">
        <v>3.3</v>
      </c>
      <c r="G81" s="20">
        <v>98</v>
      </c>
      <c r="H81" s="20">
        <v>0</v>
      </c>
      <c r="I81" s="20">
        <v>0</v>
      </c>
      <c r="J81" s="20">
        <v>0</v>
      </c>
      <c r="K81" s="21">
        <v>0</v>
      </c>
      <c r="L81" s="21">
        <v>0</v>
      </c>
      <c r="M81" s="21">
        <v>0</v>
      </c>
      <c r="N81" s="21">
        <v>0</v>
      </c>
      <c r="HR81" s="44"/>
    </row>
    <row r="82" spans="1:227" s="43" customFormat="1" x14ac:dyDescent="0.25">
      <c r="A82" s="18" t="s">
        <v>134</v>
      </c>
      <c r="B82" s="47" t="s">
        <v>152</v>
      </c>
      <c r="C82" s="46">
        <v>200</v>
      </c>
      <c r="D82" s="30">
        <v>12.8</v>
      </c>
      <c r="E82" s="30">
        <v>15.5</v>
      </c>
      <c r="F82" s="30">
        <v>39.799999999999997</v>
      </c>
      <c r="G82" s="31">
        <v>350</v>
      </c>
      <c r="H82" s="31">
        <v>73</v>
      </c>
      <c r="I82" s="31">
        <v>5</v>
      </c>
      <c r="J82" s="31">
        <v>51</v>
      </c>
      <c r="K82" s="27">
        <v>0.7</v>
      </c>
      <c r="L82" s="27">
        <v>0.02</v>
      </c>
      <c r="M82" s="27">
        <v>0</v>
      </c>
      <c r="N82" s="27">
        <v>0</v>
      </c>
      <c r="HR82" s="44"/>
    </row>
    <row r="83" spans="1:227" s="43" customFormat="1" x14ac:dyDescent="0.25">
      <c r="A83" s="18">
        <v>338</v>
      </c>
      <c r="B83" s="47" t="s">
        <v>153</v>
      </c>
      <c r="C83" s="46" t="s">
        <v>119</v>
      </c>
      <c r="D83" s="30">
        <v>0.4</v>
      </c>
      <c r="E83" s="30">
        <v>0.4</v>
      </c>
      <c r="F83" s="30">
        <v>10.8</v>
      </c>
      <c r="G83" s="31">
        <v>49</v>
      </c>
      <c r="H83" s="31">
        <v>18</v>
      </c>
      <c r="I83" s="31">
        <v>10</v>
      </c>
      <c r="J83" s="31">
        <v>12</v>
      </c>
      <c r="K83" s="27">
        <v>2.4</v>
      </c>
      <c r="L83" s="27">
        <v>0</v>
      </c>
      <c r="M83" s="27">
        <v>11</v>
      </c>
      <c r="N83" s="27">
        <v>0</v>
      </c>
      <c r="HR83" s="44"/>
    </row>
    <row r="84" spans="1:227" x14ac:dyDescent="0.25">
      <c r="A84" s="24">
        <v>377</v>
      </c>
      <c r="B84" s="47" t="s">
        <v>22</v>
      </c>
      <c r="C84" s="29" t="s">
        <v>23</v>
      </c>
      <c r="D84" s="30">
        <v>0.3</v>
      </c>
      <c r="E84" s="30">
        <v>0.1</v>
      </c>
      <c r="F84" s="30">
        <v>10.3</v>
      </c>
      <c r="G84" s="31">
        <v>43</v>
      </c>
      <c r="H84" s="31">
        <v>8</v>
      </c>
      <c r="I84" s="31">
        <v>5</v>
      </c>
      <c r="J84" s="31">
        <v>10</v>
      </c>
      <c r="K84" s="27">
        <v>0.9</v>
      </c>
      <c r="L84" s="27">
        <v>0</v>
      </c>
      <c r="M84" s="27">
        <v>2.9</v>
      </c>
      <c r="N84" s="27">
        <v>0</v>
      </c>
    </row>
    <row r="85" spans="1:227" ht="12" customHeight="1" x14ac:dyDescent="0.25">
      <c r="A85" s="18"/>
      <c r="B85" s="32" t="s">
        <v>24</v>
      </c>
      <c r="C85" s="26" t="s">
        <v>25</v>
      </c>
      <c r="D85" s="19">
        <v>2</v>
      </c>
      <c r="E85" s="19">
        <v>0.5</v>
      </c>
      <c r="F85" s="19">
        <v>14.3</v>
      </c>
      <c r="G85" s="20">
        <v>70</v>
      </c>
      <c r="H85" s="20">
        <v>10</v>
      </c>
      <c r="I85" s="20">
        <v>0</v>
      </c>
      <c r="J85" s="20">
        <v>0</v>
      </c>
      <c r="K85" s="21">
        <v>0.5</v>
      </c>
      <c r="L85" s="21">
        <v>0.08</v>
      </c>
      <c r="M85" s="21">
        <v>0</v>
      </c>
      <c r="N85" s="21">
        <v>0</v>
      </c>
    </row>
    <row r="86" spans="1:227" x14ac:dyDescent="0.25">
      <c r="A86" s="18"/>
      <c r="B86" s="45" t="s">
        <v>26</v>
      </c>
      <c r="C86" s="36"/>
      <c r="D86" s="37">
        <f>SUM(D81:D85)</f>
        <v>15.700000000000001</v>
      </c>
      <c r="E86" s="37">
        <f t="shared" ref="E86:N86" si="16">SUM(E81:E85)</f>
        <v>25.8</v>
      </c>
      <c r="F86" s="37">
        <f t="shared" si="16"/>
        <v>78.499999999999986</v>
      </c>
      <c r="G86" s="38">
        <f t="shared" si="16"/>
        <v>610</v>
      </c>
      <c r="H86" s="38">
        <f t="shared" si="16"/>
        <v>109</v>
      </c>
      <c r="I86" s="38">
        <f t="shared" si="16"/>
        <v>20</v>
      </c>
      <c r="J86" s="38">
        <f t="shared" si="16"/>
        <v>73</v>
      </c>
      <c r="K86" s="37">
        <f t="shared" si="16"/>
        <v>4.5</v>
      </c>
      <c r="L86" s="37">
        <f t="shared" si="16"/>
        <v>0.1</v>
      </c>
      <c r="M86" s="37">
        <f t="shared" si="16"/>
        <v>13.9</v>
      </c>
      <c r="N86" s="37">
        <f t="shared" si="16"/>
        <v>0</v>
      </c>
    </row>
    <row r="87" spans="1:227" x14ac:dyDescent="0.25">
      <c r="A87" s="18"/>
      <c r="B87" s="25" t="s">
        <v>27</v>
      </c>
      <c r="C87" s="26"/>
      <c r="D87" s="19"/>
      <c r="E87" s="19"/>
      <c r="F87" s="19"/>
      <c r="G87" s="20"/>
      <c r="H87" s="20"/>
      <c r="I87" s="20"/>
      <c r="J87" s="20"/>
      <c r="K87" s="21"/>
      <c r="L87" s="21"/>
      <c r="M87" s="21"/>
      <c r="N87" s="21"/>
    </row>
    <row r="88" spans="1:227" ht="25.5" x14ac:dyDescent="0.25">
      <c r="A88" s="18">
        <v>82</v>
      </c>
      <c r="B88" s="47" t="s">
        <v>145</v>
      </c>
      <c r="C88" s="26" t="s">
        <v>73</v>
      </c>
      <c r="D88" s="19">
        <v>4.7</v>
      </c>
      <c r="E88" s="19">
        <v>6.5</v>
      </c>
      <c r="F88" s="19">
        <v>10</v>
      </c>
      <c r="G88" s="20">
        <v>117</v>
      </c>
      <c r="H88" s="20">
        <v>41</v>
      </c>
      <c r="I88" s="20">
        <v>27</v>
      </c>
      <c r="J88" s="20">
        <v>94</v>
      </c>
      <c r="K88" s="19">
        <v>1.8</v>
      </c>
      <c r="L88" s="19">
        <v>0.05</v>
      </c>
      <c r="M88" s="19">
        <v>10.08</v>
      </c>
      <c r="N88" s="21">
        <v>0.06</v>
      </c>
      <c r="HQ88" s="33"/>
      <c r="HR88" s="33"/>
    </row>
    <row r="89" spans="1:227" x14ac:dyDescent="0.25">
      <c r="A89" s="18">
        <v>285</v>
      </c>
      <c r="B89" s="32" t="s">
        <v>154</v>
      </c>
      <c r="C89" s="26" t="s">
        <v>35</v>
      </c>
      <c r="D89" s="19">
        <v>19.7</v>
      </c>
      <c r="E89" s="19">
        <v>12.4</v>
      </c>
      <c r="F89" s="19">
        <v>42.8</v>
      </c>
      <c r="G89" s="20">
        <v>362</v>
      </c>
      <c r="H89" s="20">
        <v>26</v>
      </c>
      <c r="I89" s="20">
        <v>26</v>
      </c>
      <c r="J89" s="20">
        <v>291</v>
      </c>
      <c r="K89" s="21">
        <v>6.2</v>
      </c>
      <c r="L89" s="21">
        <v>0.4</v>
      </c>
      <c r="M89" s="21">
        <v>0.7</v>
      </c>
      <c r="N89" s="21">
        <v>0.2</v>
      </c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</row>
    <row r="90" spans="1:227" x14ac:dyDescent="0.25">
      <c r="A90" s="18" t="s">
        <v>135</v>
      </c>
      <c r="B90" s="32" t="s">
        <v>128</v>
      </c>
      <c r="C90" s="26" t="s">
        <v>52</v>
      </c>
      <c r="D90" s="19">
        <v>0.76</v>
      </c>
      <c r="E90" s="19">
        <v>3</v>
      </c>
      <c r="F90" s="19">
        <v>5</v>
      </c>
      <c r="G90" s="20">
        <v>51</v>
      </c>
      <c r="H90" s="20">
        <v>21</v>
      </c>
      <c r="I90" s="20">
        <v>9</v>
      </c>
      <c r="J90" s="20">
        <v>20</v>
      </c>
      <c r="K90" s="19">
        <v>0.5</v>
      </c>
      <c r="L90" s="19">
        <v>0.02</v>
      </c>
      <c r="M90" s="19">
        <v>6</v>
      </c>
      <c r="N90" s="21">
        <v>0</v>
      </c>
    </row>
    <row r="91" spans="1:227" x14ac:dyDescent="0.25">
      <c r="A91" s="18">
        <v>342</v>
      </c>
      <c r="B91" s="40" t="s">
        <v>81</v>
      </c>
      <c r="C91" s="26" t="s">
        <v>35</v>
      </c>
      <c r="D91" s="19">
        <v>0.2</v>
      </c>
      <c r="E91" s="19">
        <v>0.1</v>
      </c>
      <c r="F91" s="19">
        <v>14</v>
      </c>
      <c r="G91" s="20">
        <v>58</v>
      </c>
      <c r="H91" s="20">
        <v>8</v>
      </c>
      <c r="I91" s="20">
        <v>5</v>
      </c>
      <c r="J91" s="20">
        <v>6</v>
      </c>
      <c r="K91" s="21">
        <v>1</v>
      </c>
      <c r="L91" s="21">
        <v>0</v>
      </c>
      <c r="M91" s="21">
        <v>2.1</v>
      </c>
      <c r="N91" s="21">
        <v>0</v>
      </c>
    </row>
    <row r="92" spans="1:227" ht="25.5" x14ac:dyDescent="0.25">
      <c r="A92" s="18"/>
      <c r="B92" s="40" t="s">
        <v>36</v>
      </c>
      <c r="C92" s="26" t="s">
        <v>37</v>
      </c>
      <c r="D92" s="19">
        <v>3.8</v>
      </c>
      <c r="E92" s="19">
        <v>0.8</v>
      </c>
      <c r="F92" s="19">
        <v>25.1</v>
      </c>
      <c r="G92" s="20">
        <v>123</v>
      </c>
      <c r="H92" s="20">
        <v>28</v>
      </c>
      <c r="I92" s="20">
        <v>0</v>
      </c>
      <c r="J92" s="20">
        <v>0</v>
      </c>
      <c r="K92" s="21">
        <v>1.5</v>
      </c>
      <c r="L92" s="21">
        <v>0.2</v>
      </c>
      <c r="M92" s="21">
        <v>0</v>
      </c>
      <c r="N92" s="21">
        <v>0</v>
      </c>
    </row>
    <row r="93" spans="1:227" x14ac:dyDescent="0.25">
      <c r="A93" s="18"/>
      <c r="B93" s="45" t="s">
        <v>26</v>
      </c>
      <c r="C93" s="36"/>
      <c r="D93" s="37">
        <f t="shared" ref="D93:N93" si="17">SUM(D88:D92)</f>
        <v>29.16</v>
      </c>
      <c r="E93" s="37">
        <f t="shared" si="17"/>
        <v>22.8</v>
      </c>
      <c r="F93" s="37">
        <f t="shared" si="17"/>
        <v>96.9</v>
      </c>
      <c r="G93" s="38">
        <f t="shared" si="17"/>
        <v>711</v>
      </c>
      <c r="H93" s="38">
        <f t="shared" si="17"/>
        <v>124</v>
      </c>
      <c r="I93" s="38">
        <f t="shared" si="17"/>
        <v>67</v>
      </c>
      <c r="J93" s="38">
        <f t="shared" si="17"/>
        <v>411</v>
      </c>
      <c r="K93" s="39">
        <f t="shared" si="17"/>
        <v>11</v>
      </c>
      <c r="L93" s="39">
        <f t="shared" si="17"/>
        <v>0.67</v>
      </c>
      <c r="M93" s="39">
        <f t="shared" si="17"/>
        <v>18.880000000000003</v>
      </c>
      <c r="N93" s="39">
        <f t="shared" si="17"/>
        <v>0.26</v>
      </c>
    </row>
    <row r="94" spans="1:227" x14ac:dyDescent="0.25">
      <c r="A94" s="18"/>
      <c r="B94" s="25" t="s">
        <v>38</v>
      </c>
      <c r="C94" s="26"/>
      <c r="D94" s="19"/>
      <c r="E94" s="19"/>
      <c r="F94" s="19"/>
      <c r="G94" s="20"/>
      <c r="H94" s="20"/>
      <c r="I94" s="20"/>
      <c r="J94" s="20"/>
      <c r="K94" s="21"/>
      <c r="L94" s="21"/>
      <c r="M94" s="21"/>
      <c r="N94" s="21"/>
    </row>
    <row r="95" spans="1:227" x14ac:dyDescent="0.25">
      <c r="A95" s="18" t="s">
        <v>39</v>
      </c>
      <c r="B95" s="42" t="s">
        <v>40</v>
      </c>
      <c r="C95" s="46">
        <v>100</v>
      </c>
      <c r="D95" s="30">
        <v>14.4</v>
      </c>
      <c r="E95" s="30">
        <v>17.100000000000001</v>
      </c>
      <c r="F95" s="30">
        <v>35.299999999999997</v>
      </c>
      <c r="G95" s="31">
        <v>353</v>
      </c>
      <c r="H95" s="31">
        <v>388</v>
      </c>
      <c r="I95" s="31">
        <v>31</v>
      </c>
      <c r="J95" s="31">
        <v>289</v>
      </c>
      <c r="K95" s="27">
        <v>0.8</v>
      </c>
      <c r="L95" s="27">
        <v>0.1</v>
      </c>
      <c r="M95" s="27">
        <v>0.27</v>
      </c>
      <c r="N95" s="27">
        <v>0.03</v>
      </c>
    </row>
    <row r="96" spans="1:227" x14ac:dyDescent="0.25">
      <c r="A96" s="24">
        <v>388</v>
      </c>
      <c r="B96" s="47" t="s">
        <v>41</v>
      </c>
      <c r="C96" s="29" t="s">
        <v>35</v>
      </c>
      <c r="D96" s="30">
        <v>0.7</v>
      </c>
      <c r="E96" s="30">
        <v>0.30000000000000004</v>
      </c>
      <c r="F96" s="30">
        <v>24.6</v>
      </c>
      <c r="G96" s="31">
        <v>104</v>
      </c>
      <c r="H96" s="31">
        <v>10</v>
      </c>
      <c r="I96" s="31">
        <v>3</v>
      </c>
      <c r="J96" s="31">
        <v>3</v>
      </c>
      <c r="K96" s="27">
        <v>0.65</v>
      </c>
      <c r="L96" s="27">
        <v>0.01</v>
      </c>
      <c r="M96" s="27">
        <v>20</v>
      </c>
      <c r="N96" s="27">
        <v>0</v>
      </c>
      <c r="HR96" s="33"/>
      <c r="HS96" s="33"/>
    </row>
    <row r="97" spans="1:225" x14ac:dyDescent="0.25">
      <c r="A97" s="18"/>
      <c r="B97" s="45" t="s">
        <v>26</v>
      </c>
      <c r="C97" s="36"/>
      <c r="D97" s="37">
        <f t="shared" ref="D97:N97" si="18">SUM(D95:D96)</f>
        <v>15.1</v>
      </c>
      <c r="E97" s="37">
        <f t="shared" si="18"/>
        <v>17.400000000000002</v>
      </c>
      <c r="F97" s="37">
        <f t="shared" si="18"/>
        <v>59.9</v>
      </c>
      <c r="G97" s="38">
        <f t="shared" si="18"/>
        <v>457</v>
      </c>
      <c r="H97" s="38">
        <f t="shared" si="18"/>
        <v>398</v>
      </c>
      <c r="I97" s="38">
        <f t="shared" si="18"/>
        <v>34</v>
      </c>
      <c r="J97" s="38">
        <f t="shared" si="18"/>
        <v>292</v>
      </c>
      <c r="K97" s="39">
        <f t="shared" si="18"/>
        <v>1.4500000000000002</v>
      </c>
      <c r="L97" s="39">
        <f t="shared" si="18"/>
        <v>0.11</v>
      </c>
      <c r="M97" s="39">
        <f t="shared" si="18"/>
        <v>20.27</v>
      </c>
      <c r="N97" s="39">
        <f t="shared" si="18"/>
        <v>0.03</v>
      </c>
    </row>
    <row r="98" spans="1:225" x14ac:dyDescent="0.25">
      <c r="A98" s="18"/>
      <c r="B98" s="53" t="s">
        <v>42</v>
      </c>
      <c r="C98" s="49"/>
      <c r="D98" s="49">
        <f t="shared" ref="D98:N98" si="19">D86+D93+D97</f>
        <v>59.96</v>
      </c>
      <c r="E98" s="49">
        <f t="shared" si="19"/>
        <v>66</v>
      </c>
      <c r="F98" s="49">
        <f t="shared" si="19"/>
        <v>235.29999999999998</v>
      </c>
      <c r="G98" s="50">
        <f t="shared" si="19"/>
        <v>1778</v>
      </c>
      <c r="H98" s="50">
        <f t="shared" si="19"/>
        <v>631</v>
      </c>
      <c r="I98" s="50">
        <f t="shared" si="19"/>
        <v>121</v>
      </c>
      <c r="J98" s="50">
        <f t="shared" si="19"/>
        <v>776</v>
      </c>
      <c r="K98" s="51">
        <f t="shared" si="19"/>
        <v>16.95</v>
      </c>
      <c r="L98" s="51">
        <f t="shared" si="19"/>
        <v>0.88</v>
      </c>
      <c r="M98" s="51">
        <f t="shared" si="19"/>
        <v>53.05</v>
      </c>
      <c r="N98" s="51">
        <f t="shared" si="19"/>
        <v>0.29000000000000004</v>
      </c>
    </row>
    <row r="99" spans="1:225" x14ac:dyDescent="0.25">
      <c r="A99" s="18"/>
      <c r="B99" s="23" t="s">
        <v>77</v>
      </c>
      <c r="C99" s="50"/>
      <c r="D99" s="49"/>
      <c r="E99" s="49"/>
      <c r="F99" s="49"/>
      <c r="G99" s="50"/>
      <c r="H99" s="50"/>
      <c r="I99" s="50"/>
      <c r="J99" s="50"/>
      <c r="K99" s="51"/>
      <c r="L99" s="51"/>
      <c r="M99" s="51"/>
      <c r="N99" s="51"/>
    </row>
    <row r="100" spans="1:225" x14ac:dyDescent="0.25">
      <c r="A100" s="18"/>
      <c r="B100" s="25" t="s">
        <v>44</v>
      </c>
      <c r="C100" s="50"/>
      <c r="D100" s="49"/>
      <c r="E100" s="49"/>
      <c r="F100" s="49"/>
      <c r="G100" s="50"/>
      <c r="H100" s="50"/>
      <c r="I100" s="50"/>
      <c r="J100" s="50"/>
      <c r="K100" s="51"/>
      <c r="L100" s="51"/>
      <c r="M100" s="51"/>
      <c r="N100" s="51"/>
    </row>
    <row r="101" spans="1:225" ht="25.5" x14ac:dyDescent="0.25">
      <c r="A101" s="24" t="s">
        <v>147</v>
      </c>
      <c r="B101" s="47" t="s">
        <v>120</v>
      </c>
      <c r="C101" s="46">
        <v>100</v>
      </c>
      <c r="D101" s="30">
        <v>22.6</v>
      </c>
      <c r="E101" s="30">
        <v>13.6</v>
      </c>
      <c r="F101" s="30">
        <v>5</v>
      </c>
      <c r="G101" s="31">
        <v>233</v>
      </c>
      <c r="H101" s="31">
        <v>141</v>
      </c>
      <c r="I101" s="31">
        <v>80</v>
      </c>
      <c r="J101" s="31">
        <v>226</v>
      </c>
      <c r="K101" s="27">
        <v>1.2</v>
      </c>
      <c r="L101" s="27">
        <v>0.06</v>
      </c>
      <c r="M101" s="27">
        <v>1.58</v>
      </c>
      <c r="N101" s="27">
        <v>0.08</v>
      </c>
    </row>
    <row r="102" spans="1:225" x14ac:dyDescent="0.25">
      <c r="A102" s="24">
        <v>309</v>
      </c>
      <c r="B102" s="47" t="s">
        <v>78</v>
      </c>
      <c r="C102" s="46">
        <v>180</v>
      </c>
      <c r="D102" s="30">
        <v>6.5</v>
      </c>
      <c r="E102" s="30">
        <v>5.7</v>
      </c>
      <c r="F102" s="30">
        <v>33.5</v>
      </c>
      <c r="G102" s="31">
        <v>212</v>
      </c>
      <c r="H102" s="31">
        <v>8</v>
      </c>
      <c r="I102" s="31">
        <v>9</v>
      </c>
      <c r="J102" s="31">
        <v>42</v>
      </c>
      <c r="K102" s="27">
        <v>0.91</v>
      </c>
      <c r="L102" s="27">
        <v>7.0000000000000007E-2</v>
      </c>
      <c r="M102" s="27">
        <v>0</v>
      </c>
      <c r="N102" s="27">
        <v>0.03</v>
      </c>
    </row>
    <row r="103" spans="1:225" x14ac:dyDescent="0.25">
      <c r="A103" s="24">
        <v>376</v>
      </c>
      <c r="B103" s="42" t="s">
        <v>47</v>
      </c>
      <c r="C103" s="29" t="s">
        <v>35</v>
      </c>
      <c r="D103" s="19">
        <v>0.2</v>
      </c>
      <c r="E103" s="19">
        <v>0.1</v>
      </c>
      <c r="F103" s="19">
        <v>10.1</v>
      </c>
      <c r="G103" s="20">
        <v>41</v>
      </c>
      <c r="H103" s="20">
        <v>5</v>
      </c>
      <c r="I103" s="20">
        <v>4</v>
      </c>
      <c r="J103" s="20">
        <v>8</v>
      </c>
      <c r="K103" s="21">
        <v>0.9</v>
      </c>
      <c r="L103" s="21">
        <v>0</v>
      </c>
      <c r="M103" s="21">
        <v>0.1</v>
      </c>
      <c r="N103" s="21">
        <v>0</v>
      </c>
    </row>
    <row r="104" spans="1:225" x14ac:dyDescent="0.25">
      <c r="A104" s="18"/>
      <c r="B104" s="32" t="s">
        <v>24</v>
      </c>
      <c r="C104" s="26" t="s">
        <v>25</v>
      </c>
      <c r="D104" s="19">
        <v>2</v>
      </c>
      <c r="E104" s="19">
        <v>0.5</v>
      </c>
      <c r="F104" s="19">
        <v>14.3</v>
      </c>
      <c r="G104" s="20">
        <v>70</v>
      </c>
      <c r="H104" s="20">
        <v>10</v>
      </c>
      <c r="I104" s="20">
        <v>0</v>
      </c>
      <c r="J104" s="20">
        <v>0</v>
      </c>
      <c r="K104" s="21">
        <v>0.5</v>
      </c>
      <c r="L104" s="21">
        <v>0.08</v>
      </c>
      <c r="M104" s="21">
        <v>0</v>
      </c>
      <c r="N104" s="21">
        <v>0</v>
      </c>
    </row>
    <row r="105" spans="1:225" x14ac:dyDescent="0.25">
      <c r="A105" s="18"/>
      <c r="B105" s="45" t="s">
        <v>26</v>
      </c>
      <c r="C105" s="56"/>
      <c r="D105" s="37">
        <f t="shared" ref="D105:N105" si="20">SUM(D101:D104)</f>
        <v>31.3</v>
      </c>
      <c r="E105" s="37">
        <f t="shared" si="20"/>
        <v>19.900000000000002</v>
      </c>
      <c r="F105" s="37">
        <f t="shared" si="20"/>
        <v>62.900000000000006</v>
      </c>
      <c r="G105" s="38">
        <f t="shared" si="20"/>
        <v>556</v>
      </c>
      <c r="H105" s="38">
        <f t="shared" si="20"/>
        <v>164</v>
      </c>
      <c r="I105" s="38">
        <f t="shared" si="20"/>
        <v>93</v>
      </c>
      <c r="J105" s="38">
        <f t="shared" si="20"/>
        <v>276</v>
      </c>
      <c r="K105" s="37">
        <f t="shared" si="20"/>
        <v>3.51</v>
      </c>
      <c r="L105" s="37">
        <f t="shared" si="20"/>
        <v>0.21000000000000002</v>
      </c>
      <c r="M105" s="37">
        <f t="shared" si="20"/>
        <v>1.6800000000000002</v>
      </c>
      <c r="N105" s="37">
        <f t="shared" si="20"/>
        <v>0.11</v>
      </c>
    </row>
    <row r="106" spans="1:225" x14ac:dyDescent="0.25">
      <c r="A106" s="18"/>
      <c r="B106" s="25" t="s">
        <v>79</v>
      </c>
      <c r="C106" s="50"/>
      <c r="D106" s="49"/>
      <c r="E106" s="49"/>
      <c r="F106" s="49"/>
      <c r="G106" s="50"/>
      <c r="H106" s="50"/>
      <c r="I106" s="50"/>
      <c r="J106" s="50"/>
      <c r="K106" s="51"/>
      <c r="L106" s="51"/>
      <c r="M106" s="51"/>
      <c r="N106" s="51"/>
    </row>
    <row r="107" spans="1:225" x14ac:dyDescent="0.25">
      <c r="A107" s="18">
        <v>119</v>
      </c>
      <c r="B107" s="42" t="s">
        <v>80</v>
      </c>
      <c r="C107" s="26" t="s">
        <v>30</v>
      </c>
      <c r="D107" s="19">
        <v>10.1</v>
      </c>
      <c r="E107" s="19">
        <v>6.1</v>
      </c>
      <c r="F107" s="19">
        <v>31.5</v>
      </c>
      <c r="G107" s="20">
        <v>221</v>
      </c>
      <c r="H107" s="20">
        <v>40</v>
      </c>
      <c r="I107" s="20">
        <v>31</v>
      </c>
      <c r="J107" s="20">
        <v>79</v>
      </c>
      <c r="K107" s="21">
        <v>2.9</v>
      </c>
      <c r="L107" s="21">
        <v>0.49</v>
      </c>
      <c r="M107" s="21">
        <v>0</v>
      </c>
      <c r="N107" s="21">
        <v>0</v>
      </c>
    </row>
    <row r="108" spans="1:225" x14ac:dyDescent="0.25">
      <c r="A108" s="24">
        <v>271</v>
      </c>
      <c r="B108" s="42" t="s">
        <v>107</v>
      </c>
      <c r="C108" s="29" t="s">
        <v>31</v>
      </c>
      <c r="D108" s="30">
        <v>13.8</v>
      </c>
      <c r="E108" s="30">
        <v>11.3</v>
      </c>
      <c r="F108" s="30">
        <v>10.1</v>
      </c>
      <c r="G108" s="31">
        <v>198</v>
      </c>
      <c r="H108" s="31">
        <v>10</v>
      </c>
      <c r="I108" s="31">
        <v>10</v>
      </c>
      <c r="J108" s="31">
        <v>53</v>
      </c>
      <c r="K108" s="27">
        <v>1</v>
      </c>
      <c r="L108" s="27">
        <v>0.30000000000000004</v>
      </c>
      <c r="M108" s="27">
        <v>0</v>
      </c>
      <c r="N108" s="27">
        <v>0</v>
      </c>
    </row>
    <row r="109" spans="1:225" x14ac:dyDescent="0.25">
      <c r="A109" s="18">
        <v>312</v>
      </c>
      <c r="B109" s="22" t="s">
        <v>70</v>
      </c>
      <c r="C109" s="26" t="s">
        <v>33</v>
      </c>
      <c r="D109" s="19">
        <v>3.8</v>
      </c>
      <c r="E109" s="19">
        <v>6.3</v>
      </c>
      <c r="F109" s="19">
        <v>14.5</v>
      </c>
      <c r="G109" s="20">
        <v>130</v>
      </c>
      <c r="H109" s="20">
        <v>46</v>
      </c>
      <c r="I109" s="20">
        <v>33</v>
      </c>
      <c r="J109" s="20">
        <v>99</v>
      </c>
      <c r="K109" s="21">
        <v>1.18</v>
      </c>
      <c r="L109" s="21">
        <v>0.01</v>
      </c>
      <c r="M109" s="21">
        <v>0.36</v>
      </c>
      <c r="N109" s="21">
        <v>0.06</v>
      </c>
    </row>
    <row r="110" spans="1:225" x14ac:dyDescent="0.25">
      <c r="A110" s="18">
        <v>348</v>
      </c>
      <c r="B110" s="40" t="s">
        <v>53</v>
      </c>
      <c r="C110" s="26" t="s">
        <v>35</v>
      </c>
      <c r="D110" s="19">
        <v>1</v>
      </c>
      <c r="E110" s="19">
        <v>0</v>
      </c>
      <c r="F110" s="19">
        <v>13.2</v>
      </c>
      <c r="G110" s="20">
        <v>86</v>
      </c>
      <c r="H110" s="20">
        <v>33</v>
      </c>
      <c r="I110" s="20">
        <v>21</v>
      </c>
      <c r="J110" s="20">
        <v>29</v>
      </c>
      <c r="K110" s="21">
        <v>0.69</v>
      </c>
      <c r="L110" s="21">
        <v>0.02</v>
      </c>
      <c r="M110" s="21">
        <v>0.89</v>
      </c>
      <c r="N110" s="21">
        <v>0</v>
      </c>
    </row>
    <row r="111" spans="1:225" ht="25.5" x14ac:dyDescent="0.25">
      <c r="A111" s="18"/>
      <c r="B111" s="40" t="s">
        <v>36</v>
      </c>
      <c r="C111" s="26" t="s">
        <v>131</v>
      </c>
      <c r="D111" s="19">
        <v>4.5999999999999996</v>
      </c>
      <c r="E111" s="19">
        <v>1.3</v>
      </c>
      <c r="F111" s="19">
        <v>30.8</v>
      </c>
      <c r="G111" s="20">
        <v>149</v>
      </c>
      <c r="H111" s="20">
        <v>18</v>
      </c>
      <c r="I111" s="20">
        <v>0</v>
      </c>
      <c r="J111" s="20">
        <v>0</v>
      </c>
      <c r="K111" s="19">
        <v>0.98</v>
      </c>
      <c r="L111" s="19">
        <v>9.0000000000000011E-2</v>
      </c>
      <c r="M111" s="19">
        <v>0</v>
      </c>
      <c r="N111" s="21">
        <v>0</v>
      </c>
      <c r="O111"/>
      <c r="P111"/>
      <c r="Q111"/>
      <c r="R111"/>
      <c r="S111"/>
      <c r="T111"/>
      <c r="U111"/>
      <c r="V111"/>
      <c r="W111"/>
      <c r="X111"/>
      <c r="Y111"/>
      <c r="Z111"/>
      <c r="AA111"/>
      <c r="AB111"/>
      <c r="AC111"/>
      <c r="AD111"/>
      <c r="AE111"/>
      <c r="AF111"/>
      <c r="AG111"/>
      <c r="AH111"/>
      <c r="AI111"/>
      <c r="AJ111"/>
      <c r="AK111"/>
      <c r="AL111"/>
      <c r="AM111"/>
      <c r="AN111"/>
      <c r="AO111"/>
      <c r="AP111"/>
      <c r="AQ111"/>
      <c r="AR111"/>
      <c r="AS111"/>
      <c r="AT111"/>
      <c r="AU111"/>
      <c r="AV111"/>
      <c r="AW111"/>
      <c r="AX111"/>
      <c r="AY111"/>
      <c r="AZ111"/>
      <c r="BA111"/>
      <c r="BB111"/>
      <c r="BC111"/>
      <c r="BD111"/>
      <c r="BE111"/>
      <c r="BF111"/>
      <c r="BG111"/>
      <c r="BH111"/>
      <c r="BI111"/>
      <c r="BJ111"/>
      <c r="BK111"/>
      <c r="BL111"/>
      <c r="BM111"/>
      <c r="BN111"/>
      <c r="BO111"/>
      <c r="BP111"/>
      <c r="BQ111"/>
      <c r="BR111"/>
      <c r="BS111"/>
      <c r="BT111"/>
      <c r="BU111"/>
      <c r="BV111"/>
      <c r="BW111"/>
      <c r="BX111"/>
      <c r="BY111"/>
      <c r="BZ111"/>
      <c r="CA111"/>
      <c r="CB111"/>
      <c r="CC111"/>
      <c r="CD111"/>
      <c r="CE111"/>
      <c r="CF111"/>
      <c r="CG111"/>
      <c r="CH111"/>
      <c r="CI111"/>
      <c r="CJ111"/>
      <c r="CK111"/>
      <c r="CL111"/>
      <c r="CM111"/>
      <c r="CN111"/>
      <c r="CO111"/>
      <c r="CP111"/>
      <c r="CQ111"/>
      <c r="CR111"/>
      <c r="CS111"/>
      <c r="CT111"/>
      <c r="CU111"/>
      <c r="CV111"/>
      <c r="CW111"/>
      <c r="CX111"/>
      <c r="CY111"/>
      <c r="CZ111"/>
      <c r="DA111"/>
      <c r="DB111"/>
      <c r="DC111"/>
      <c r="DD111"/>
      <c r="DE111"/>
      <c r="DF111"/>
      <c r="DG111"/>
      <c r="DH111"/>
      <c r="DI111"/>
      <c r="DJ111"/>
      <c r="DK111"/>
      <c r="DL111"/>
      <c r="DM111"/>
      <c r="DN111"/>
      <c r="DO111"/>
      <c r="DP111"/>
      <c r="DQ111"/>
      <c r="DR111"/>
      <c r="DS111"/>
      <c r="DT111"/>
      <c r="DU111"/>
      <c r="DV111"/>
      <c r="DW111"/>
      <c r="DX111"/>
      <c r="DY111"/>
      <c r="DZ111"/>
      <c r="EA111"/>
      <c r="EB111"/>
      <c r="EC111"/>
      <c r="ED111"/>
      <c r="EE111"/>
      <c r="EF111"/>
      <c r="EG111"/>
      <c r="EH111"/>
      <c r="EI111"/>
      <c r="EJ111"/>
      <c r="EK111"/>
      <c r="EL111"/>
      <c r="EM111"/>
      <c r="EN111"/>
      <c r="EO111"/>
      <c r="EP111"/>
      <c r="EQ111"/>
      <c r="ER111"/>
      <c r="ES111"/>
      <c r="ET111"/>
      <c r="EU111"/>
      <c r="EV111"/>
      <c r="EW111"/>
      <c r="EX111"/>
      <c r="EY111"/>
      <c r="EZ111"/>
      <c r="FA111"/>
      <c r="FB111"/>
      <c r="FC111"/>
      <c r="FD111"/>
      <c r="FE111"/>
      <c r="FF111"/>
      <c r="FG111"/>
      <c r="FH111"/>
      <c r="FI111"/>
      <c r="FJ111"/>
      <c r="FK111"/>
      <c r="FL111"/>
      <c r="FM111"/>
      <c r="FN111"/>
      <c r="FO111"/>
      <c r="FP111"/>
      <c r="FQ111"/>
      <c r="FR111"/>
      <c r="FS111"/>
      <c r="FT111"/>
      <c r="FU111"/>
      <c r="FV111"/>
      <c r="FW111"/>
      <c r="FX111"/>
      <c r="FY111"/>
      <c r="FZ111"/>
      <c r="GA111"/>
      <c r="GB111"/>
      <c r="GC111"/>
      <c r="GD111"/>
      <c r="GE111"/>
      <c r="GF111"/>
      <c r="GG111"/>
      <c r="GH111"/>
      <c r="GI111"/>
      <c r="GJ111"/>
      <c r="GK111"/>
      <c r="GL111"/>
      <c r="GM111"/>
      <c r="GN111"/>
      <c r="GO111"/>
      <c r="GP111"/>
      <c r="GQ111"/>
      <c r="GR111"/>
      <c r="GS111"/>
      <c r="GT111"/>
      <c r="GU111"/>
      <c r="GV111"/>
      <c r="GW111"/>
      <c r="GX111"/>
      <c r="GY111"/>
      <c r="GZ111"/>
      <c r="HA111"/>
      <c r="HB111"/>
      <c r="HC111"/>
      <c r="HD111"/>
      <c r="HE111"/>
      <c r="HF111"/>
      <c r="HG111"/>
      <c r="HH111"/>
      <c r="HI111"/>
      <c r="HJ111"/>
      <c r="HK111"/>
      <c r="HL111"/>
      <c r="HM111"/>
      <c r="HN111"/>
      <c r="HO111"/>
      <c r="HP111"/>
      <c r="HQ111"/>
    </row>
    <row r="112" spans="1:225" x14ac:dyDescent="0.25">
      <c r="A112" s="18"/>
      <c r="B112" s="45" t="s">
        <v>26</v>
      </c>
      <c r="C112" s="56"/>
      <c r="D112" s="37">
        <f t="shared" ref="D112:N112" si="21">SUM(D107:D111)</f>
        <v>33.299999999999997</v>
      </c>
      <c r="E112" s="37">
        <f t="shared" si="21"/>
        <v>25</v>
      </c>
      <c r="F112" s="37">
        <f t="shared" si="21"/>
        <v>100.1</v>
      </c>
      <c r="G112" s="38">
        <f t="shared" si="21"/>
        <v>784</v>
      </c>
      <c r="H112" s="38">
        <f t="shared" si="21"/>
        <v>147</v>
      </c>
      <c r="I112" s="38">
        <f t="shared" si="21"/>
        <v>95</v>
      </c>
      <c r="J112" s="38">
        <f t="shared" si="21"/>
        <v>260</v>
      </c>
      <c r="K112" s="39">
        <f t="shared" si="21"/>
        <v>6.75</v>
      </c>
      <c r="L112" s="39">
        <f t="shared" si="21"/>
        <v>0.91</v>
      </c>
      <c r="M112" s="39">
        <f t="shared" si="21"/>
        <v>1.25</v>
      </c>
      <c r="N112" s="39">
        <f t="shared" si="21"/>
        <v>0.06</v>
      </c>
      <c r="O112"/>
      <c r="P112"/>
      <c r="Q112"/>
      <c r="R112"/>
      <c r="S112"/>
      <c r="T112"/>
      <c r="U112"/>
      <c r="V112"/>
      <c r="W112"/>
      <c r="X112"/>
      <c r="Y112"/>
      <c r="Z112"/>
      <c r="AA112"/>
      <c r="AB112"/>
      <c r="AC112"/>
      <c r="AD112"/>
      <c r="AE112"/>
      <c r="AF112"/>
      <c r="AG112"/>
      <c r="AH112"/>
      <c r="AI112"/>
      <c r="AJ112"/>
      <c r="AK112"/>
      <c r="AL112"/>
      <c r="AM112"/>
      <c r="AN112"/>
      <c r="AO112"/>
      <c r="AP112"/>
      <c r="AQ112"/>
      <c r="AR112"/>
      <c r="AS112"/>
      <c r="AT112"/>
      <c r="AU112"/>
      <c r="AV112"/>
      <c r="AW112"/>
      <c r="AX112"/>
      <c r="AY112"/>
      <c r="AZ112"/>
      <c r="BA112"/>
      <c r="BB112"/>
      <c r="BC112"/>
      <c r="BD112"/>
      <c r="BE112"/>
      <c r="BF112"/>
      <c r="BG112"/>
      <c r="BH112"/>
      <c r="BI112"/>
      <c r="BJ112"/>
      <c r="BK112"/>
      <c r="BL112"/>
      <c r="BM112"/>
      <c r="BN112"/>
      <c r="BO112"/>
      <c r="BP112"/>
      <c r="BQ112"/>
      <c r="BR112"/>
      <c r="BS112"/>
      <c r="BT112"/>
      <c r="BU112"/>
      <c r="BV112"/>
      <c r="BW112"/>
      <c r="BX112"/>
      <c r="BY112"/>
      <c r="BZ112"/>
      <c r="CA112"/>
      <c r="CB112"/>
      <c r="CC112"/>
      <c r="CD112"/>
      <c r="CE112"/>
      <c r="CF112"/>
      <c r="CG112"/>
      <c r="CH112"/>
      <c r="CI112"/>
      <c r="CJ112"/>
      <c r="CK112"/>
      <c r="CL112"/>
      <c r="CM112"/>
      <c r="CN112"/>
      <c r="CO112"/>
      <c r="CP112"/>
      <c r="CQ112"/>
      <c r="CR112"/>
      <c r="CS112"/>
      <c r="CT112"/>
      <c r="CU112"/>
      <c r="CV112"/>
      <c r="CW112"/>
      <c r="CX112"/>
      <c r="CY112"/>
      <c r="CZ112"/>
      <c r="DA112"/>
      <c r="DB112"/>
      <c r="DC112"/>
      <c r="DD112"/>
      <c r="DE112"/>
      <c r="DF112"/>
      <c r="DG112"/>
      <c r="DH112"/>
      <c r="DI112"/>
      <c r="DJ112"/>
      <c r="DK112"/>
      <c r="DL112"/>
      <c r="DM112"/>
      <c r="DN112"/>
      <c r="DO112"/>
      <c r="DP112"/>
      <c r="DQ112"/>
      <c r="DR112"/>
      <c r="DS112"/>
      <c r="DT112"/>
      <c r="DU112"/>
      <c r="DV112"/>
      <c r="DW112"/>
      <c r="DX112"/>
      <c r="DY112"/>
      <c r="DZ112"/>
      <c r="EA112"/>
      <c r="EB112"/>
      <c r="EC112"/>
      <c r="ED112"/>
      <c r="EE112"/>
      <c r="EF112"/>
      <c r="EG112"/>
      <c r="EH112"/>
      <c r="EI112"/>
      <c r="EJ112"/>
      <c r="EK112"/>
      <c r="EL112"/>
      <c r="EM112"/>
      <c r="EN112"/>
      <c r="EO112"/>
      <c r="EP112"/>
      <c r="EQ112"/>
      <c r="ER112"/>
      <c r="ES112"/>
      <c r="ET112"/>
      <c r="EU112"/>
      <c r="EV112"/>
      <c r="EW112"/>
      <c r="EX112"/>
      <c r="EY112"/>
      <c r="EZ112"/>
      <c r="FA112"/>
      <c r="FB112"/>
      <c r="FC112"/>
      <c r="FD112"/>
      <c r="FE112"/>
      <c r="FF112"/>
      <c r="FG112"/>
      <c r="FH112"/>
      <c r="FI112"/>
      <c r="FJ112"/>
      <c r="FK112"/>
      <c r="FL112"/>
      <c r="FM112"/>
      <c r="FN112"/>
      <c r="FO112"/>
      <c r="FP112"/>
      <c r="FQ112"/>
      <c r="FR112"/>
      <c r="FS112"/>
      <c r="FT112"/>
      <c r="FU112"/>
      <c r="FV112"/>
      <c r="FW112"/>
      <c r="FX112"/>
      <c r="FY112"/>
      <c r="FZ112"/>
      <c r="GA112"/>
      <c r="GB112"/>
      <c r="GC112"/>
      <c r="GD112"/>
      <c r="GE112"/>
      <c r="GF112"/>
      <c r="GG112"/>
      <c r="GH112"/>
      <c r="GI112"/>
      <c r="GJ112"/>
      <c r="GK112"/>
      <c r="GL112"/>
      <c r="GM112"/>
      <c r="GN112"/>
      <c r="GO112"/>
      <c r="GP112"/>
      <c r="GQ112"/>
      <c r="GR112"/>
      <c r="GS112"/>
      <c r="GT112"/>
      <c r="GU112"/>
      <c r="GV112"/>
      <c r="GW112"/>
      <c r="GX112"/>
      <c r="GY112"/>
      <c r="GZ112"/>
      <c r="HA112"/>
      <c r="HB112"/>
      <c r="HC112"/>
      <c r="HD112"/>
      <c r="HE112"/>
      <c r="HF112"/>
      <c r="HG112"/>
      <c r="HH112"/>
      <c r="HI112"/>
      <c r="HJ112"/>
      <c r="HK112"/>
      <c r="HL112"/>
      <c r="HM112"/>
      <c r="HN112"/>
      <c r="HO112"/>
      <c r="HP112"/>
      <c r="HQ112"/>
    </row>
    <row r="113" spans="1:225" x14ac:dyDescent="0.25">
      <c r="A113" s="18"/>
      <c r="B113" s="25" t="s">
        <v>38</v>
      </c>
      <c r="C113" s="50"/>
      <c r="D113" s="49"/>
      <c r="E113" s="49"/>
      <c r="F113" s="49"/>
      <c r="G113" s="50"/>
      <c r="H113" s="50"/>
      <c r="I113" s="50"/>
      <c r="J113" s="50"/>
      <c r="K113" s="51"/>
      <c r="L113" s="51"/>
      <c r="M113" s="51"/>
      <c r="N113" s="51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  <c r="AI113"/>
      <c r="AJ113"/>
      <c r="AK113"/>
      <c r="AL113"/>
      <c r="AM113"/>
      <c r="AN113"/>
      <c r="AO113"/>
      <c r="AP113"/>
      <c r="AQ113"/>
      <c r="AR113"/>
      <c r="AS113"/>
      <c r="AT113"/>
      <c r="AU113"/>
      <c r="AV113"/>
      <c r="AW113"/>
      <c r="AX113"/>
      <c r="AY113"/>
      <c r="AZ113"/>
      <c r="BA113"/>
      <c r="BB113"/>
      <c r="BC113"/>
      <c r="BD113"/>
      <c r="BE113"/>
      <c r="BF113"/>
      <c r="BG113"/>
      <c r="BH113"/>
      <c r="BI113"/>
      <c r="BJ113"/>
      <c r="BK113"/>
      <c r="BL113"/>
      <c r="BM113"/>
      <c r="BN113"/>
      <c r="BO113"/>
      <c r="BP113"/>
      <c r="BQ113"/>
      <c r="BR113"/>
      <c r="BS113"/>
      <c r="BT113"/>
      <c r="BU113"/>
      <c r="BV113"/>
      <c r="BW113"/>
      <c r="BX113"/>
      <c r="BY113"/>
      <c r="BZ113"/>
      <c r="CA113"/>
      <c r="CB113"/>
      <c r="CC113"/>
      <c r="CD113"/>
      <c r="CE113"/>
      <c r="CF113"/>
      <c r="CG113"/>
      <c r="CH113"/>
      <c r="CI113"/>
      <c r="CJ113"/>
      <c r="CK113"/>
      <c r="CL113"/>
      <c r="CM113"/>
      <c r="CN113"/>
      <c r="CO113"/>
      <c r="CP113"/>
      <c r="CQ113"/>
      <c r="CR113"/>
      <c r="CS113"/>
      <c r="CT113"/>
      <c r="CU113"/>
      <c r="CV113"/>
      <c r="CW113"/>
      <c r="CX113"/>
      <c r="CY113"/>
      <c r="CZ113"/>
      <c r="DA113"/>
      <c r="DB113"/>
      <c r="DC113"/>
      <c r="DD113"/>
      <c r="DE113"/>
      <c r="DF113"/>
      <c r="DG113"/>
      <c r="DH113"/>
      <c r="DI113"/>
      <c r="DJ113"/>
      <c r="DK113"/>
      <c r="DL113"/>
      <c r="DM113"/>
      <c r="DN113"/>
      <c r="DO113"/>
      <c r="DP113"/>
      <c r="DQ113"/>
      <c r="DR113"/>
      <c r="DS113"/>
      <c r="DT113"/>
      <c r="DU113"/>
      <c r="DV113"/>
      <c r="DW113"/>
      <c r="DX113"/>
      <c r="DY113"/>
      <c r="DZ113"/>
      <c r="EA113"/>
      <c r="EB113"/>
      <c r="EC113"/>
      <c r="ED113"/>
      <c r="EE113"/>
      <c r="EF113"/>
      <c r="EG113"/>
      <c r="EH113"/>
      <c r="EI113"/>
      <c r="EJ113"/>
      <c r="EK113"/>
      <c r="EL113"/>
      <c r="EM113"/>
      <c r="EN113"/>
      <c r="EO113"/>
      <c r="EP113"/>
      <c r="EQ113"/>
      <c r="ER113"/>
      <c r="ES113"/>
      <c r="ET113"/>
      <c r="EU113"/>
      <c r="EV113"/>
      <c r="EW113"/>
      <c r="EX113"/>
      <c r="EY113"/>
      <c r="EZ113"/>
      <c r="FA113"/>
      <c r="FB113"/>
      <c r="FC113"/>
      <c r="FD113"/>
      <c r="FE113"/>
      <c r="FF113"/>
      <c r="FG113"/>
      <c r="FH113"/>
      <c r="FI113"/>
      <c r="FJ113"/>
      <c r="FK113"/>
      <c r="FL113"/>
      <c r="FM113"/>
      <c r="FN113"/>
      <c r="FO113"/>
      <c r="FP113"/>
      <c r="FQ113"/>
      <c r="FR113"/>
      <c r="FS113"/>
      <c r="FT113"/>
      <c r="FU113"/>
      <c r="FV113"/>
      <c r="FW113"/>
      <c r="FX113"/>
      <c r="FY113"/>
      <c r="FZ113"/>
      <c r="GA113"/>
      <c r="GB113"/>
      <c r="GC113"/>
      <c r="GD113"/>
      <c r="GE113"/>
      <c r="GF113"/>
      <c r="GG113"/>
      <c r="GH113"/>
      <c r="GI113"/>
      <c r="GJ113"/>
      <c r="GK113"/>
      <c r="GL113"/>
      <c r="GM113"/>
      <c r="GN113"/>
      <c r="GO113"/>
      <c r="GP113"/>
      <c r="GQ113"/>
      <c r="GR113"/>
      <c r="GS113"/>
      <c r="GT113"/>
      <c r="GU113"/>
      <c r="GV113"/>
      <c r="GW113"/>
      <c r="GX113"/>
      <c r="GY113"/>
      <c r="GZ113"/>
      <c r="HA113"/>
      <c r="HB113"/>
      <c r="HC113"/>
      <c r="HD113"/>
      <c r="HE113"/>
      <c r="HF113"/>
      <c r="HG113"/>
      <c r="HH113"/>
      <c r="HI113"/>
      <c r="HJ113"/>
      <c r="HK113"/>
      <c r="HL113"/>
      <c r="HM113"/>
      <c r="HN113"/>
      <c r="HO113"/>
      <c r="HP113"/>
      <c r="HQ113"/>
    </row>
    <row r="114" spans="1:225" x14ac:dyDescent="0.25">
      <c r="A114" s="24">
        <v>389</v>
      </c>
      <c r="B114" s="42" t="s">
        <v>123</v>
      </c>
      <c r="C114" s="29" t="s">
        <v>35</v>
      </c>
      <c r="D114" s="30">
        <v>0</v>
      </c>
      <c r="E114" s="30">
        <v>0</v>
      </c>
      <c r="F114" s="30">
        <v>22.4</v>
      </c>
      <c r="G114" s="31">
        <v>90</v>
      </c>
      <c r="H114" s="31">
        <v>0</v>
      </c>
      <c r="I114" s="31">
        <v>0</v>
      </c>
      <c r="J114" s="31">
        <v>0</v>
      </c>
      <c r="K114" s="27">
        <v>0</v>
      </c>
      <c r="L114" s="27">
        <v>0</v>
      </c>
      <c r="M114" s="27">
        <v>0</v>
      </c>
      <c r="N114" s="27">
        <v>0</v>
      </c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  <c r="AI114"/>
      <c r="AJ114"/>
      <c r="AK114"/>
      <c r="AL114"/>
      <c r="AM114"/>
      <c r="AN114"/>
      <c r="AO114"/>
      <c r="AP114"/>
      <c r="AQ114"/>
      <c r="AR114"/>
      <c r="AS114"/>
      <c r="AT114"/>
      <c r="AU114"/>
      <c r="AV114"/>
      <c r="AW114"/>
      <c r="AX114"/>
      <c r="AY114"/>
      <c r="AZ114"/>
      <c r="BA114"/>
      <c r="BB114"/>
      <c r="BC114"/>
      <c r="BD114"/>
      <c r="BE114"/>
      <c r="BF114"/>
      <c r="BG114"/>
      <c r="BH114"/>
      <c r="BI114"/>
      <c r="BJ114"/>
      <c r="BK114"/>
      <c r="BL114"/>
      <c r="BM114"/>
      <c r="BN114"/>
      <c r="BO114"/>
      <c r="BP114"/>
      <c r="BQ114"/>
      <c r="BR114"/>
      <c r="BS114"/>
      <c r="BT114"/>
      <c r="BU114"/>
      <c r="BV114"/>
      <c r="BW114"/>
      <c r="BX114"/>
      <c r="BY114"/>
      <c r="BZ114"/>
      <c r="CA114"/>
      <c r="CB114"/>
      <c r="CC114"/>
      <c r="CD114"/>
      <c r="CE114"/>
      <c r="CF114"/>
      <c r="CG114"/>
      <c r="CH114"/>
      <c r="CI114"/>
      <c r="CJ114"/>
      <c r="CK114"/>
      <c r="CL114"/>
      <c r="CM114"/>
      <c r="CN114"/>
      <c r="CO114"/>
      <c r="CP114"/>
      <c r="CQ114"/>
      <c r="CR114"/>
      <c r="CS114"/>
      <c r="CT114"/>
      <c r="CU114"/>
      <c r="CV114"/>
      <c r="CW114"/>
      <c r="CX114"/>
      <c r="CY114"/>
      <c r="CZ114"/>
      <c r="DA114"/>
      <c r="DB114"/>
      <c r="DC114"/>
      <c r="DD114"/>
      <c r="DE114"/>
      <c r="DF114"/>
      <c r="DG114"/>
      <c r="DH114"/>
      <c r="DI114"/>
      <c r="DJ114"/>
      <c r="DK114"/>
      <c r="DL114"/>
      <c r="DM114"/>
      <c r="DN114"/>
      <c r="DO114"/>
      <c r="DP114"/>
      <c r="DQ114"/>
      <c r="DR114"/>
      <c r="DS114"/>
      <c r="DT114"/>
      <c r="DU114"/>
      <c r="DV114"/>
      <c r="DW114"/>
      <c r="DX114"/>
      <c r="DY114"/>
      <c r="DZ114"/>
      <c r="EA114"/>
      <c r="EB114"/>
      <c r="EC114"/>
      <c r="ED114"/>
      <c r="EE114"/>
      <c r="EF114"/>
      <c r="EG114"/>
      <c r="EH114"/>
      <c r="EI114"/>
      <c r="EJ114"/>
      <c r="EK114"/>
      <c r="EL114"/>
      <c r="EM114"/>
      <c r="EN114"/>
      <c r="EO114"/>
      <c r="EP114"/>
      <c r="EQ114"/>
      <c r="ER114"/>
      <c r="ES114"/>
      <c r="ET114"/>
      <c r="EU114"/>
      <c r="EV114"/>
      <c r="EW114"/>
      <c r="EX114"/>
      <c r="EY114"/>
      <c r="EZ114"/>
      <c r="FA114"/>
      <c r="FB114"/>
      <c r="FC114"/>
      <c r="FD114"/>
      <c r="FE114"/>
      <c r="FF114"/>
      <c r="FG114"/>
      <c r="FH114"/>
      <c r="FI114"/>
      <c r="FJ114"/>
      <c r="FK114"/>
      <c r="FL114"/>
      <c r="FM114"/>
      <c r="FN114"/>
      <c r="FO114"/>
      <c r="FP114"/>
      <c r="FQ114"/>
      <c r="FR114"/>
      <c r="FS114"/>
      <c r="FT114"/>
      <c r="FU114"/>
      <c r="FV114"/>
      <c r="FW114"/>
      <c r="FX114"/>
      <c r="FY114"/>
      <c r="FZ114"/>
      <c r="GA114"/>
      <c r="GB114"/>
      <c r="GC114"/>
      <c r="GD114"/>
      <c r="GE114"/>
      <c r="GF114"/>
      <c r="GG114"/>
      <c r="GH114"/>
      <c r="GI114"/>
      <c r="GJ114"/>
      <c r="GK114"/>
      <c r="GL114"/>
      <c r="GM114"/>
      <c r="GN114"/>
      <c r="GO114"/>
      <c r="GP114"/>
      <c r="GQ114"/>
      <c r="GR114"/>
      <c r="GS114"/>
      <c r="GT114"/>
      <c r="GU114"/>
      <c r="GV114"/>
      <c r="GW114"/>
      <c r="GX114"/>
      <c r="GY114"/>
      <c r="GZ114"/>
      <c r="HA114"/>
      <c r="HB114"/>
      <c r="HC114"/>
      <c r="HD114"/>
      <c r="HE114"/>
      <c r="HF114"/>
      <c r="HG114"/>
      <c r="HH114"/>
      <c r="HI114"/>
      <c r="HJ114"/>
      <c r="HK114"/>
      <c r="HL114"/>
      <c r="HM114"/>
      <c r="HN114"/>
      <c r="HO114"/>
      <c r="HP114"/>
      <c r="HQ114"/>
    </row>
    <row r="115" spans="1:225" x14ac:dyDescent="0.25">
      <c r="A115" s="18"/>
      <c r="B115" s="47" t="s">
        <v>132</v>
      </c>
      <c r="C115" s="46">
        <v>50</v>
      </c>
      <c r="D115" s="30">
        <v>2.5</v>
      </c>
      <c r="E115" s="30">
        <v>11</v>
      </c>
      <c r="F115" s="30">
        <v>31.5</v>
      </c>
      <c r="G115" s="31">
        <v>235</v>
      </c>
      <c r="H115" s="31">
        <v>0</v>
      </c>
      <c r="I115" s="31">
        <v>0</v>
      </c>
      <c r="J115" s="31">
        <v>0</v>
      </c>
      <c r="K115" s="27">
        <v>0</v>
      </c>
      <c r="L115" s="27">
        <v>0</v>
      </c>
      <c r="M115" s="27">
        <v>0</v>
      </c>
      <c r="N115" s="27">
        <v>0</v>
      </c>
      <c r="O115"/>
      <c r="P115"/>
      <c r="Q115"/>
      <c r="R115"/>
      <c r="S115"/>
      <c r="T115"/>
      <c r="U115"/>
      <c r="V115"/>
      <c r="W115"/>
      <c r="X115"/>
      <c r="Y115"/>
      <c r="Z115"/>
      <c r="AA115"/>
      <c r="AB115"/>
      <c r="AC115"/>
      <c r="AD115"/>
      <c r="AE115"/>
      <c r="AF115"/>
      <c r="AG115"/>
      <c r="AH115"/>
      <c r="AI115"/>
      <c r="AJ115"/>
      <c r="AK115"/>
      <c r="AL115"/>
      <c r="AM115"/>
      <c r="AN115"/>
      <c r="AO115"/>
      <c r="AP115"/>
      <c r="AQ115"/>
      <c r="AR115"/>
      <c r="AS115"/>
      <c r="AT115"/>
      <c r="AU115"/>
      <c r="AV115"/>
      <c r="AW115"/>
      <c r="AX115"/>
      <c r="AY115"/>
      <c r="AZ115"/>
      <c r="BA115"/>
      <c r="BB115"/>
      <c r="BC115"/>
      <c r="BD115"/>
      <c r="BE115"/>
      <c r="BF115"/>
      <c r="BG115"/>
      <c r="BH115"/>
      <c r="BI115"/>
      <c r="BJ115"/>
      <c r="BK115"/>
      <c r="BL115"/>
      <c r="BM115"/>
      <c r="BN115"/>
      <c r="BO115"/>
      <c r="BP115"/>
      <c r="BQ115"/>
      <c r="BR115"/>
      <c r="BS115"/>
      <c r="BT115"/>
      <c r="BU115"/>
      <c r="BV115"/>
      <c r="BW115"/>
      <c r="BX115"/>
      <c r="BY115"/>
      <c r="BZ115"/>
      <c r="CA115"/>
      <c r="CB115"/>
      <c r="CC115"/>
      <c r="CD115"/>
      <c r="CE115"/>
      <c r="CF115"/>
      <c r="CG115"/>
      <c r="CH115"/>
      <c r="CI115"/>
      <c r="CJ115"/>
      <c r="CK115"/>
      <c r="CL115"/>
      <c r="CM115"/>
      <c r="CN115"/>
      <c r="CO115"/>
      <c r="CP115"/>
      <c r="CQ115"/>
      <c r="CR115"/>
      <c r="CS115"/>
      <c r="CT115"/>
      <c r="CU115"/>
      <c r="CV115"/>
      <c r="CW115"/>
      <c r="CX115"/>
      <c r="CY115"/>
      <c r="CZ115"/>
      <c r="DA115"/>
      <c r="DB115"/>
      <c r="DC115"/>
      <c r="DD115"/>
      <c r="DE115"/>
      <c r="DF115"/>
      <c r="DG115"/>
      <c r="DH115"/>
      <c r="DI115"/>
      <c r="DJ115"/>
      <c r="DK115"/>
      <c r="DL115"/>
      <c r="DM115"/>
      <c r="DN115"/>
      <c r="DO115"/>
      <c r="DP115"/>
      <c r="DQ115"/>
      <c r="DR115"/>
      <c r="DS115"/>
      <c r="DT115"/>
      <c r="DU115"/>
      <c r="DV115"/>
      <c r="DW115"/>
      <c r="DX115"/>
      <c r="DY115"/>
      <c r="DZ115"/>
      <c r="EA115"/>
      <c r="EB115"/>
      <c r="EC115"/>
      <c r="ED115"/>
      <c r="EE115"/>
      <c r="EF115"/>
      <c r="EG115"/>
      <c r="EH115"/>
      <c r="EI115"/>
      <c r="EJ115"/>
      <c r="EK115"/>
      <c r="EL115"/>
      <c r="EM115"/>
      <c r="EN115"/>
      <c r="EO115"/>
      <c r="EP115"/>
      <c r="EQ115"/>
      <c r="ER115"/>
      <c r="ES115"/>
      <c r="ET115"/>
      <c r="EU115"/>
      <c r="EV115"/>
      <c r="EW115"/>
      <c r="EX115"/>
      <c r="EY115"/>
      <c r="EZ115"/>
      <c r="FA115"/>
      <c r="FB115"/>
      <c r="FC115"/>
      <c r="FD115"/>
      <c r="FE115"/>
      <c r="FF115"/>
      <c r="FG115"/>
      <c r="FH115"/>
      <c r="FI115"/>
      <c r="FJ115"/>
      <c r="FK115"/>
      <c r="FL115"/>
      <c r="FM115"/>
      <c r="FN115"/>
      <c r="FO115"/>
      <c r="FP115"/>
      <c r="FQ115"/>
      <c r="FR115"/>
      <c r="FS115"/>
      <c r="FT115"/>
      <c r="FU115"/>
      <c r="FV115"/>
      <c r="FW115"/>
      <c r="FX115"/>
      <c r="FY115"/>
      <c r="FZ115"/>
      <c r="GA115"/>
      <c r="GB115"/>
      <c r="GC115"/>
      <c r="GD115"/>
      <c r="GE115"/>
      <c r="GF115"/>
      <c r="GG115"/>
      <c r="GH115"/>
      <c r="GI115"/>
      <c r="GJ115"/>
      <c r="GK115"/>
      <c r="GL115"/>
      <c r="GM115"/>
      <c r="GN115"/>
      <c r="GO115"/>
      <c r="GP115"/>
      <c r="GQ115"/>
      <c r="GR115"/>
      <c r="GS115"/>
      <c r="GT115"/>
      <c r="GU115"/>
      <c r="GV115"/>
      <c r="GW115"/>
      <c r="GX115"/>
      <c r="GY115"/>
      <c r="GZ115"/>
      <c r="HA115"/>
      <c r="HB115"/>
      <c r="HC115"/>
      <c r="HD115"/>
      <c r="HE115"/>
      <c r="HF115"/>
      <c r="HG115"/>
      <c r="HH115"/>
      <c r="HI115"/>
      <c r="HJ115"/>
      <c r="HK115"/>
      <c r="HL115"/>
      <c r="HM115"/>
      <c r="HN115"/>
      <c r="HO115"/>
      <c r="HP115"/>
      <c r="HQ115"/>
    </row>
    <row r="116" spans="1:225" x14ac:dyDescent="0.25">
      <c r="A116" s="18"/>
      <c r="B116" s="45" t="s">
        <v>26</v>
      </c>
      <c r="C116" s="57"/>
      <c r="D116" s="55">
        <f t="shared" ref="D116:N116" si="22">SUM(D114:D115)</f>
        <v>2.5</v>
      </c>
      <c r="E116" s="55">
        <f t="shared" si="22"/>
        <v>11</v>
      </c>
      <c r="F116" s="55">
        <f t="shared" si="22"/>
        <v>53.9</v>
      </c>
      <c r="G116" s="46">
        <f t="shared" si="22"/>
        <v>325</v>
      </c>
      <c r="H116" s="46">
        <f t="shared" si="22"/>
        <v>0</v>
      </c>
      <c r="I116" s="46">
        <f t="shared" si="22"/>
        <v>0</v>
      </c>
      <c r="J116" s="46">
        <f t="shared" si="22"/>
        <v>0</v>
      </c>
      <c r="K116" s="34">
        <f t="shared" si="22"/>
        <v>0</v>
      </c>
      <c r="L116" s="34">
        <f t="shared" si="22"/>
        <v>0</v>
      </c>
      <c r="M116" s="34">
        <f t="shared" si="22"/>
        <v>0</v>
      </c>
      <c r="N116" s="34">
        <f t="shared" si="22"/>
        <v>0</v>
      </c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  <c r="AC116"/>
      <c r="AD116"/>
      <c r="AE116"/>
      <c r="AF116"/>
      <c r="AG116"/>
      <c r="AH116"/>
      <c r="AI116"/>
      <c r="AJ116"/>
      <c r="AK116"/>
      <c r="AL116"/>
      <c r="AM116"/>
      <c r="AN116"/>
      <c r="AO116"/>
      <c r="AP116"/>
      <c r="AQ116"/>
      <c r="AR116"/>
      <c r="AS116"/>
      <c r="AT116"/>
      <c r="AU116"/>
      <c r="AV116"/>
      <c r="AW116"/>
      <c r="AX116"/>
      <c r="AY116"/>
      <c r="AZ116"/>
      <c r="BA116"/>
      <c r="BB116"/>
      <c r="BC116"/>
      <c r="BD116"/>
      <c r="BE116"/>
      <c r="BF116"/>
      <c r="BG116"/>
      <c r="BH116"/>
      <c r="BI116"/>
      <c r="BJ116"/>
      <c r="BK116"/>
      <c r="BL116"/>
      <c r="BM116"/>
      <c r="BN116"/>
      <c r="BO116"/>
      <c r="BP116"/>
      <c r="BQ116"/>
      <c r="BR116"/>
      <c r="BS116"/>
      <c r="BT116"/>
      <c r="BU116"/>
      <c r="BV116"/>
      <c r="BW116"/>
      <c r="BX116"/>
      <c r="BY116"/>
      <c r="BZ116"/>
      <c r="CA116"/>
      <c r="CB116"/>
      <c r="CC116"/>
      <c r="CD116"/>
      <c r="CE116"/>
      <c r="CF116"/>
      <c r="CG116"/>
      <c r="CH116"/>
      <c r="CI116"/>
      <c r="CJ116"/>
      <c r="CK116"/>
      <c r="CL116"/>
      <c r="CM116"/>
      <c r="CN116"/>
      <c r="CO116"/>
      <c r="CP116"/>
      <c r="CQ116"/>
      <c r="CR116"/>
      <c r="CS116"/>
      <c r="CT116"/>
      <c r="CU116"/>
      <c r="CV116"/>
      <c r="CW116"/>
      <c r="CX116"/>
      <c r="CY116"/>
      <c r="CZ116"/>
      <c r="DA116"/>
      <c r="DB116"/>
      <c r="DC116"/>
      <c r="DD116"/>
      <c r="DE116"/>
      <c r="DF116"/>
      <c r="DG116"/>
      <c r="DH116"/>
      <c r="DI116"/>
      <c r="DJ116"/>
      <c r="DK116"/>
      <c r="DL116"/>
      <c r="DM116"/>
      <c r="DN116"/>
      <c r="DO116"/>
      <c r="DP116"/>
      <c r="DQ116"/>
      <c r="DR116"/>
      <c r="DS116"/>
      <c r="DT116"/>
      <c r="DU116"/>
      <c r="DV116"/>
      <c r="DW116"/>
      <c r="DX116"/>
      <c r="DY116"/>
      <c r="DZ116"/>
      <c r="EA116"/>
      <c r="EB116"/>
      <c r="EC116"/>
      <c r="ED116"/>
      <c r="EE116"/>
      <c r="EF116"/>
      <c r="EG116"/>
      <c r="EH116"/>
      <c r="EI116"/>
      <c r="EJ116"/>
      <c r="EK116"/>
      <c r="EL116"/>
      <c r="EM116"/>
      <c r="EN116"/>
      <c r="EO116"/>
      <c r="EP116"/>
      <c r="EQ116"/>
      <c r="ER116"/>
      <c r="ES116"/>
      <c r="ET116"/>
      <c r="EU116"/>
      <c r="EV116"/>
      <c r="EW116"/>
      <c r="EX116"/>
      <c r="EY116"/>
      <c r="EZ116"/>
      <c r="FA116"/>
      <c r="FB116"/>
      <c r="FC116"/>
      <c r="FD116"/>
      <c r="FE116"/>
      <c r="FF116"/>
      <c r="FG116"/>
      <c r="FH116"/>
      <c r="FI116"/>
      <c r="FJ116"/>
      <c r="FK116"/>
      <c r="FL116"/>
      <c r="FM116"/>
      <c r="FN116"/>
      <c r="FO116"/>
      <c r="FP116"/>
      <c r="FQ116"/>
      <c r="FR116"/>
      <c r="FS116"/>
      <c r="FT116"/>
      <c r="FU116"/>
      <c r="FV116"/>
      <c r="FW116"/>
      <c r="FX116"/>
      <c r="FY116"/>
      <c r="FZ116"/>
      <c r="GA116"/>
      <c r="GB116"/>
      <c r="GC116"/>
      <c r="GD116"/>
      <c r="GE116"/>
      <c r="GF116"/>
      <c r="GG116"/>
      <c r="GH116"/>
      <c r="GI116"/>
      <c r="GJ116"/>
      <c r="GK116"/>
      <c r="GL116"/>
      <c r="GM116"/>
      <c r="GN116"/>
      <c r="GO116"/>
      <c r="GP116"/>
      <c r="GQ116"/>
      <c r="GR116"/>
      <c r="GS116"/>
      <c r="GT116"/>
      <c r="GU116"/>
      <c r="GV116"/>
      <c r="GW116"/>
      <c r="GX116"/>
      <c r="GY116"/>
      <c r="GZ116"/>
      <c r="HA116"/>
      <c r="HB116"/>
      <c r="HC116"/>
      <c r="HD116"/>
      <c r="HE116"/>
      <c r="HF116"/>
      <c r="HG116"/>
      <c r="HH116"/>
      <c r="HI116"/>
      <c r="HJ116"/>
      <c r="HK116"/>
      <c r="HL116"/>
      <c r="HM116"/>
      <c r="HN116"/>
      <c r="HO116"/>
      <c r="HP116"/>
      <c r="HQ116"/>
    </row>
    <row r="117" spans="1:225" x14ac:dyDescent="0.25">
      <c r="A117" s="18"/>
      <c r="B117" s="53" t="s">
        <v>42</v>
      </c>
      <c r="C117" s="49"/>
      <c r="D117" s="49">
        <f t="shared" ref="D117:N117" si="23">D105+D112+D116</f>
        <v>67.099999999999994</v>
      </c>
      <c r="E117" s="49">
        <f t="shared" si="23"/>
        <v>55.900000000000006</v>
      </c>
      <c r="F117" s="49">
        <f t="shared" si="23"/>
        <v>216.9</v>
      </c>
      <c r="G117" s="50">
        <f t="shared" si="23"/>
        <v>1665</v>
      </c>
      <c r="H117" s="50">
        <f t="shared" si="23"/>
        <v>311</v>
      </c>
      <c r="I117" s="50">
        <f t="shared" si="23"/>
        <v>188</v>
      </c>
      <c r="J117" s="50">
        <f t="shared" si="23"/>
        <v>536</v>
      </c>
      <c r="K117" s="51">
        <f t="shared" si="23"/>
        <v>10.26</v>
      </c>
      <c r="L117" s="51">
        <f t="shared" si="23"/>
        <v>1.1200000000000001</v>
      </c>
      <c r="M117" s="51">
        <f t="shared" si="23"/>
        <v>2.93</v>
      </c>
      <c r="N117" s="51">
        <f t="shared" si="23"/>
        <v>0.16999999999999998</v>
      </c>
      <c r="O117"/>
      <c r="P117"/>
      <c r="Q117"/>
      <c r="R117"/>
      <c r="S117"/>
      <c r="T117"/>
      <c r="U117"/>
      <c r="V117"/>
      <c r="W117"/>
      <c r="X117"/>
      <c r="Y117"/>
      <c r="Z117"/>
      <c r="AA117"/>
      <c r="AB117"/>
      <c r="AC117"/>
      <c r="AD117"/>
      <c r="AE117"/>
      <c r="AF117"/>
      <c r="AG117"/>
      <c r="AH117"/>
      <c r="AI117"/>
      <c r="AJ117"/>
      <c r="AK117"/>
      <c r="AL117"/>
      <c r="AM117"/>
      <c r="AN117"/>
      <c r="AO117"/>
      <c r="AP117"/>
      <c r="AQ117"/>
      <c r="AR117"/>
      <c r="AS117"/>
      <c r="AT117"/>
      <c r="AU117"/>
      <c r="AV117"/>
      <c r="AW117"/>
      <c r="AX117"/>
      <c r="AY117"/>
      <c r="AZ117"/>
      <c r="BA117"/>
      <c r="BB117"/>
      <c r="BC117"/>
      <c r="BD117"/>
      <c r="BE117"/>
      <c r="BF117"/>
      <c r="BG117"/>
      <c r="BH117"/>
      <c r="BI117"/>
      <c r="BJ117"/>
      <c r="BK117"/>
      <c r="BL117"/>
      <c r="BM117"/>
      <c r="BN117"/>
      <c r="BO117"/>
      <c r="BP117"/>
      <c r="BQ117"/>
      <c r="BR117"/>
      <c r="BS117"/>
      <c r="BT117"/>
      <c r="BU117"/>
      <c r="BV117"/>
      <c r="BW117"/>
      <c r="BX117"/>
      <c r="BY117"/>
      <c r="BZ117"/>
      <c r="CA117"/>
      <c r="CB117"/>
      <c r="CC117"/>
      <c r="CD117"/>
      <c r="CE117"/>
      <c r="CF117"/>
      <c r="CG117"/>
      <c r="CH117"/>
      <c r="CI117"/>
      <c r="CJ117"/>
      <c r="CK117"/>
      <c r="CL117"/>
      <c r="CM117"/>
      <c r="CN117"/>
      <c r="CO117"/>
      <c r="CP117"/>
      <c r="CQ117"/>
      <c r="CR117"/>
      <c r="CS117"/>
      <c r="CT117"/>
      <c r="CU117"/>
      <c r="CV117"/>
      <c r="CW117"/>
      <c r="CX117"/>
      <c r="CY117"/>
      <c r="CZ117"/>
      <c r="DA117"/>
      <c r="DB117"/>
      <c r="DC117"/>
      <c r="DD117"/>
      <c r="DE117"/>
      <c r="DF117"/>
      <c r="DG117"/>
      <c r="DH117"/>
      <c r="DI117"/>
      <c r="DJ117"/>
      <c r="DK117"/>
      <c r="DL117"/>
      <c r="DM117"/>
      <c r="DN117"/>
      <c r="DO117"/>
      <c r="DP117"/>
      <c r="DQ117"/>
      <c r="DR117"/>
      <c r="DS117"/>
      <c r="DT117"/>
      <c r="DU117"/>
      <c r="DV117"/>
      <c r="DW117"/>
      <c r="DX117"/>
      <c r="DY117"/>
      <c r="DZ117"/>
      <c r="EA117"/>
      <c r="EB117"/>
      <c r="EC117"/>
      <c r="ED117"/>
      <c r="EE117"/>
      <c r="EF117"/>
      <c r="EG117"/>
      <c r="EH117"/>
      <c r="EI117"/>
      <c r="EJ117"/>
      <c r="EK117"/>
      <c r="EL117"/>
      <c r="EM117"/>
      <c r="EN117"/>
      <c r="EO117"/>
      <c r="EP117"/>
      <c r="EQ117"/>
      <c r="ER117"/>
      <c r="ES117"/>
      <c r="ET117"/>
      <c r="EU117"/>
      <c r="EV117"/>
      <c r="EW117"/>
      <c r="EX117"/>
      <c r="EY117"/>
      <c r="EZ117"/>
      <c r="FA117"/>
      <c r="FB117"/>
      <c r="FC117"/>
      <c r="FD117"/>
      <c r="FE117"/>
      <c r="FF117"/>
      <c r="FG117"/>
      <c r="FH117"/>
      <c r="FI117"/>
      <c r="FJ117"/>
      <c r="FK117"/>
      <c r="FL117"/>
      <c r="FM117"/>
      <c r="FN117"/>
      <c r="FO117"/>
      <c r="FP117"/>
      <c r="FQ117"/>
      <c r="FR117"/>
      <c r="FS117"/>
      <c r="FT117"/>
      <c r="FU117"/>
      <c r="FV117"/>
      <c r="FW117"/>
      <c r="FX117"/>
      <c r="FY117"/>
      <c r="FZ117"/>
      <c r="GA117"/>
      <c r="GB117"/>
      <c r="GC117"/>
      <c r="GD117"/>
      <c r="GE117"/>
      <c r="GF117"/>
      <c r="GG117"/>
      <c r="GH117"/>
      <c r="GI117"/>
      <c r="GJ117"/>
      <c r="GK117"/>
      <c r="GL117"/>
      <c r="GM117"/>
      <c r="GN117"/>
      <c r="GO117"/>
      <c r="GP117"/>
      <c r="GQ117"/>
      <c r="GR117"/>
      <c r="GS117"/>
      <c r="GT117"/>
      <c r="GU117"/>
      <c r="GV117"/>
      <c r="GW117"/>
      <c r="GX117"/>
      <c r="GY117"/>
      <c r="GZ117"/>
      <c r="HA117"/>
      <c r="HB117"/>
      <c r="HC117"/>
      <c r="HD117"/>
      <c r="HE117"/>
      <c r="HF117"/>
      <c r="HG117"/>
      <c r="HH117"/>
      <c r="HI117"/>
      <c r="HJ117"/>
      <c r="HK117"/>
      <c r="HL117"/>
      <c r="HM117"/>
      <c r="HN117"/>
      <c r="HO117"/>
      <c r="HP117"/>
      <c r="HQ117"/>
    </row>
    <row r="118" spans="1:225" x14ac:dyDescent="0.25">
      <c r="A118" s="18"/>
      <c r="B118" s="58" t="s">
        <v>82</v>
      </c>
      <c r="C118" s="26"/>
      <c r="D118" s="19"/>
      <c r="E118" s="19"/>
      <c r="F118" s="19"/>
      <c r="G118" s="20"/>
      <c r="H118" s="20"/>
      <c r="I118" s="20"/>
      <c r="J118" s="20"/>
      <c r="K118" s="21"/>
      <c r="L118" s="21"/>
      <c r="M118" s="21"/>
      <c r="N118" s="21"/>
      <c r="O118"/>
      <c r="P118"/>
      <c r="Q118"/>
      <c r="R118"/>
      <c r="S118"/>
      <c r="T118"/>
      <c r="U118"/>
      <c r="V118"/>
      <c r="W118"/>
      <c r="X118"/>
      <c r="Y118"/>
      <c r="Z118"/>
      <c r="AA118"/>
      <c r="AB118"/>
      <c r="AC118"/>
      <c r="AD118"/>
      <c r="AE118"/>
      <c r="AF118"/>
      <c r="AG118"/>
      <c r="AH118"/>
      <c r="AI118"/>
      <c r="AJ118"/>
      <c r="AK118"/>
      <c r="AL118"/>
      <c r="AM118"/>
      <c r="AN118"/>
      <c r="AO118"/>
      <c r="AP118"/>
      <c r="AQ118"/>
      <c r="AR118"/>
      <c r="AS118"/>
      <c r="AT118"/>
      <c r="AU118"/>
      <c r="AV118"/>
      <c r="AW118"/>
      <c r="AX118"/>
      <c r="AY118"/>
      <c r="AZ118"/>
      <c r="BA118"/>
      <c r="BB118"/>
      <c r="BC118"/>
      <c r="BD118"/>
      <c r="BE118"/>
      <c r="BF118"/>
      <c r="BG118"/>
      <c r="BH118"/>
      <c r="BI118"/>
      <c r="BJ118"/>
      <c r="BK118"/>
      <c r="BL118"/>
      <c r="BM118"/>
      <c r="BN118"/>
      <c r="BO118"/>
      <c r="BP118"/>
      <c r="BQ118"/>
      <c r="BR118"/>
      <c r="BS118"/>
      <c r="BT118"/>
      <c r="BU118"/>
      <c r="BV118"/>
      <c r="BW118"/>
      <c r="BX118"/>
      <c r="BY118"/>
      <c r="BZ118"/>
      <c r="CA118"/>
      <c r="CB118"/>
      <c r="CC118"/>
      <c r="CD118"/>
      <c r="CE118"/>
      <c r="CF118"/>
      <c r="CG118"/>
      <c r="CH118"/>
      <c r="CI118"/>
      <c r="CJ118"/>
      <c r="CK118"/>
      <c r="CL118"/>
      <c r="CM118"/>
      <c r="CN118"/>
      <c r="CO118"/>
      <c r="CP118"/>
      <c r="CQ118"/>
      <c r="CR118"/>
      <c r="CS118"/>
      <c r="CT118"/>
      <c r="CU118"/>
      <c r="CV118"/>
      <c r="CW118"/>
      <c r="CX118"/>
      <c r="CY118"/>
      <c r="CZ118"/>
      <c r="DA118"/>
      <c r="DB118"/>
      <c r="DC118"/>
      <c r="DD118"/>
      <c r="DE118"/>
      <c r="DF118"/>
      <c r="DG118"/>
      <c r="DH118"/>
      <c r="DI118"/>
      <c r="DJ118"/>
      <c r="DK118"/>
      <c r="DL118"/>
      <c r="DM118"/>
      <c r="DN118"/>
      <c r="DO118"/>
      <c r="DP118"/>
      <c r="DQ118"/>
      <c r="DR118"/>
      <c r="DS118"/>
      <c r="DT118"/>
      <c r="DU118"/>
      <c r="DV118"/>
      <c r="DW118"/>
      <c r="DX118"/>
      <c r="DY118"/>
      <c r="DZ118"/>
      <c r="EA118"/>
      <c r="EB118"/>
      <c r="EC118"/>
      <c r="ED118"/>
      <c r="EE118"/>
      <c r="EF118"/>
      <c r="EG118"/>
      <c r="EH118"/>
      <c r="EI118"/>
      <c r="EJ118"/>
      <c r="EK118"/>
      <c r="EL118"/>
      <c r="EM118"/>
      <c r="EN118"/>
      <c r="EO118"/>
      <c r="EP118"/>
      <c r="EQ118"/>
      <c r="ER118"/>
      <c r="ES118"/>
      <c r="ET118"/>
      <c r="EU118"/>
      <c r="EV118"/>
      <c r="EW118"/>
      <c r="EX118"/>
      <c r="EY118"/>
      <c r="EZ118"/>
      <c r="FA118"/>
      <c r="FB118"/>
      <c r="FC118"/>
      <c r="FD118"/>
      <c r="FE118"/>
      <c r="FF118"/>
      <c r="FG118"/>
      <c r="FH118"/>
      <c r="FI118"/>
      <c r="FJ118"/>
      <c r="FK118"/>
      <c r="FL118"/>
      <c r="FM118"/>
      <c r="FN118"/>
      <c r="FO118"/>
      <c r="FP118"/>
      <c r="FQ118"/>
      <c r="FR118"/>
      <c r="FS118"/>
      <c r="FT118"/>
      <c r="FU118"/>
      <c r="FV118"/>
      <c r="FW118"/>
      <c r="FX118"/>
      <c r="FY118"/>
      <c r="FZ118"/>
      <c r="GA118"/>
      <c r="GB118"/>
      <c r="GC118"/>
      <c r="GD118"/>
      <c r="GE118"/>
      <c r="GF118"/>
      <c r="GG118"/>
      <c r="GH118"/>
      <c r="GI118"/>
      <c r="GJ118"/>
      <c r="GK118"/>
      <c r="GL118"/>
      <c r="GM118"/>
      <c r="GN118"/>
      <c r="GO118"/>
      <c r="GP118"/>
      <c r="GQ118"/>
      <c r="GR118"/>
      <c r="GS118"/>
      <c r="GT118"/>
      <c r="GU118"/>
      <c r="GV118"/>
      <c r="GW118"/>
      <c r="GX118"/>
      <c r="GY118"/>
      <c r="GZ118"/>
      <c r="HA118"/>
      <c r="HB118"/>
      <c r="HC118"/>
      <c r="HD118"/>
      <c r="HE118"/>
      <c r="HF118"/>
      <c r="HG118"/>
      <c r="HH118"/>
      <c r="HI118"/>
      <c r="HJ118"/>
      <c r="HK118"/>
      <c r="HL118"/>
      <c r="HM118"/>
      <c r="HN118"/>
      <c r="HO118"/>
      <c r="HP118"/>
      <c r="HQ118"/>
    </row>
    <row r="119" spans="1:225" x14ac:dyDescent="0.25">
      <c r="A119" s="18"/>
      <c r="B119" s="23" t="s">
        <v>18</v>
      </c>
      <c r="C119" s="26"/>
      <c r="D119" s="19"/>
      <c r="E119" s="19"/>
      <c r="F119" s="19"/>
      <c r="G119" s="20"/>
      <c r="H119" s="20"/>
      <c r="I119" s="20"/>
      <c r="J119" s="20"/>
      <c r="K119" s="21"/>
      <c r="L119" s="21"/>
      <c r="M119" s="21"/>
      <c r="N119" s="21"/>
      <c r="O119"/>
      <c r="P119"/>
      <c r="Q119"/>
      <c r="R119"/>
      <c r="S119"/>
      <c r="T119"/>
      <c r="U119"/>
      <c r="V119"/>
      <c r="W119"/>
      <c r="X119"/>
      <c r="Y119"/>
      <c r="Z119"/>
      <c r="AA119"/>
      <c r="AB119"/>
      <c r="AC119"/>
      <c r="AD119"/>
      <c r="AE119"/>
      <c r="AF119"/>
      <c r="AG119"/>
      <c r="AH119"/>
      <c r="AI119"/>
      <c r="AJ119"/>
      <c r="AK119"/>
      <c r="AL119"/>
      <c r="AM119"/>
      <c r="AN119"/>
      <c r="AO119"/>
      <c r="AP119"/>
      <c r="AQ119"/>
      <c r="AR119"/>
      <c r="AS119"/>
      <c r="AT119"/>
      <c r="AU119"/>
      <c r="AV119"/>
      <c r="AW119"/>
      <c r="AX119"/>
      <c r="AY119"/>
      <c r="AZ119"/>
      <c r="BA119"/>
      <c r="BB119"/>
      <c r="BC119"/>
      <c r="BD119"/>
      <c r="BE119"/>
      <c r="BF119"/>
      <c r="BG119"/>
      <c r="BH119"/>
      <c r="BI119"/>
      <c r="BJ119"/>
      <c r="BK119"/>
      <c r="BL119"/>
      <c r="BM119"/>
      <c r="BN119"/>
      <c r="BO119"/>
      <c r="BP119"/>
      <c r="BQ119"/>
      <c r="BR119"/>
      <c r="BS119"/>
      <c r="BT119"/>
      <c r="BU119"/>
      <c r="BV119"/>
      <c r="BW119"/>
      <c r="BX119"/>
      <c r="BY119"/>
      <c r="BZ119"/>
      <c r="CA119"/>
      <c r="CB119"/>
      <c r="CC119"/>
      <c r="CD119"/>
      <c r="CE119"/>
      <c r="CF119"/>
      <c r="CG119"/>
      <c r="CH119"/>
      <c r="CI119"/>
      <c r="CJ119"/>
      <c r="CK119"/>
      <c r="CL119"/>
      <c r="CM119"/>
      <c r="CN119"/>
      <c r="CO119"/>
      <c r="CP119"/>
      <c r="CQ119"/>
      <c r="CR119"/>
      <c r="CS119"/>
      <c r="CT119"/>
      <c r="CU119"/>
      <c r="CV119"/>
      <c r="CW119"/>
      <c r="CX119"/>
      <c r="CY119"/>
      <c r="CZ119"/>
      <c r="DA119"/>
      <c r="DB119"/>
      <c r="DC119"/>
      <c r="DD119"/>
      <c r="DE119"/>
      <c r="DF119"/>
      <c r="DG119"/>
      <c r="DH119"/>
      <c r="DI119"/>
      <c r="DJ119"/>
      <c r="DK119"/>
      <c r="DL119"/>
      <c r="DM119"/>
      <c r="DN119"/>
      <c r="DO119"/>
      <c r="DP119"/>
      <c r="DQ119"/>
      <c r="DR119"/>
      <c r="DS119"/>
      <c r="DT119"/>
      <c r="DU119"/>
      <c r="DV119"/>
      <c r="DW119"/>
      <c r="DX119"/>
      <c r="DY119"/>
      <c r="DZ119"/>
      <c r="EA119"/>
      <c r="EB119"/>
      <c r="EC119"/>
      <c r="ED119"/>
      <c r="EE119"/>
      <c r="EF119"/>
      <c r="EG119"/>
      <c r="EH119"/>
      <c r="EI119"/>
      <c r="EJ119"/>
      <c r="EK119"/>
      <c r="EL119"/>
      <c r="EM119"/>
      <c r="EN119"/>
      <c r="EO119"/>
      <c r="EP119"/>
      <c r="EQ119"/>
      <c r="ER119"/>
      <c r="ES119"/>
      <c r="ET119"/>
      <c r="EU119"/>
      <c r="EV119"/>
      <c r="EW119"/>
      <c r="EX119"/>
      <c r="EY119"/>
      <c r="EZ119"/>
      <c r="FA119"/>
      <c r="FB119"/>
      <c r="FC119"/>
      <c r="FD119"/>
      <c r="FE119"/>
      <c r="FF119"/>
      <c r="FG119"/>
      <c r="FH119"/>
      <c r="FI119"/>
      <c r="FJ119"/>
      <c r="FK119"/>
      <c r="FL119"/>
      <c r="FM119"/>
      <c r="FN119"/>
      <c r="FO119"/>
      <c r="FP119"/>
      <c r="FQ119"/>
      <c r="FR119"/>
      <c r="FS119"/>
      <c r="FT119"/>
      <c r="FU119"/>
      <c r="FV119"/>
      <c r="FW119"/>
      <c r="FX119"/>
      <c r="FY119"/>
      <c r="FZ119"/>
      <c r="GA119"/>
      <c r="GB119"/>
      <c r="GC119"/>
      <c r="GD119"/>
      <c r="GE119"/>
      <c r="GF119"/>
      <c r="GG119"/>
      <c r="GH119"/>
      <c r="GI119"/>
      <c r="GJ119"/>
      <c r="GK119"/>
      <c r="GL119"/>
      <c r="GM119"/>
      <c r="GN119"/>
      <c r="GO119"/>
      <c r="GP119"/>
      <c r="GQ119"/>
      <c r="GR119"/>
      <c r="GS119"/>
      <c r="GT119"/>
      <c r="GU119"/>
      <c r="GV119"/>
      <c r="GW119"/>
      <c r="GX119"/>
      <c r="GY119"/>
      <c r="GZ119"/>
      <c r="HA119"/>
      <c r="HB119"/>
      <c r="HC119"/>
      <c r="HD119"/>
      <c r="HE119"/>
      <c r="HF119"/>
      <c r="HG119"/>
      <c r="HH119"/>
      <c r="HI119"/>
      <c r="HJ119"/>
      <c r="HK119"/>
      <c r="HL119"/>
      <c r="HM119"/>
      <c r="HN119"/>
      <c r="HO119"/>
      <c r="HP119"/>
      <c r="HQ119"/>
    </row>
    <row r="120" spans="1:225" x14ac:dyDescent="0.25">
      <c r="A120" s="18"/>
      <c r="B120" s="25" t="s">
        <v>44</v>
      </c>
      <c r="C120" s="26"/>
      <c r="D120" s="19"/>
      <c r="E120" s="19"/>
      <c r="F120" s="19"/>
      <c r="G120" s="20"/>
      <c r="H120" s="20"/>
      <c r="I120" s="20"/>
      <c r="J120" s="20"/>
      <c r="K120" s="21"/>
      <c r="L120" s="21"/>
      <c r="M120" s="21"/>
      <c r="N120" s="21"/>
      <c r="O120"/>
      <c r="P120"/>
      <c r="Q120"/>
      <c r="R120"/>
      <c r="S120"/>
      <c r="T120"/>
      <c r="U120"/>
      <c r="V120"/>
      <c r="W120"/>
      <c r="X120"/>
      <c r="Y120"/>
      <c r="Z120"/>
      <c r="AA120"/>
      <c r="AB120"/>
      <c r="AC120"/>
      <c r="AD120"/>
      <c r="AE120"/>
      <c r="AF120"/>
      <c r="AG120"/>
      <c r="AH120"/>
      <c r="AI120"/>
      <c r="AJ120"/>
      <c r="AK120"/>
      <c r="AL120"/>
      <c r="AM120"/>
      <c r="AN120"/>
      <c r="AO120"/>
      <c r="AP120"/>
      <c r="AQ120"/>
      <c r="AR120"/>
      <c r="AS120"/>
      <c r="AT120"/>
      <c r="AU120"/>
      <c r="AV120"/>
      <c r="AW120"/>
      <c r="AX120"/>
      <c r="AY120"/>
      <c r="AZ120"/>
      <c r="BA120"/>
      <c r="BB120"/>
      <c r="BC120"/>
      <c r="BD120"/>
      <c r="BE120"/>
      <c r="BF120"/>
      <c r="BG120"/>
      <c r="BH120"/>
      <c r="BI120"/>
      <c r="BJ120"/>
      <c r="BK120"/>
      <c r="BL120"/>
      <c r="BM120"/>
      <c r="BN120"/>
      <c r="BO120"/>
      <c r="BP120"/>
      <c r="BQ120"/>
      <c r="BR120"/>
      <c r="BS120"/>
      <c r="BT120"/>
      <c r="BU120"/>
      <c r="BV120"/>
      <c r="BW120"/>
      <c r="BX120"/>
      <c r="BY120"/>
      <c r="BZ120"/>
      <c r="CA120"/>
      <c r="CB120"/>
      <c r="CC120"/>
      <c r="CD120"/>
      <c r="CE120"/>
      <c r="CF120"/>
      <c r="CG120"/>
      <c r="CH120"/>
      <c r="CI120"/>
      <c r="CJ120"/>
      <c r="CK120"/>
      <c r="CL120"/>
      <c r="CM120"/>
      <c r="CN120"/>
      <c r="CO120"/>
      <c r="CP120"/>
      <c r="CQ120"/>
      <c r="CR120"/>
      <c r="CS120"/>
      <c r="CT120"/>
      <c r="CU120"/>
      <c r="CV120"/>
      <c r="CW120"/>
      <c r="CX120"/>
      <c r="CY120"/>
      <c r="CZ120"/>
      <c r="DA120"/>
      <c r="DB120"/>
      <c r="DC120"/>
      <c r="DD120"/>
      <c r="DE120"/>
      <c r="DF120"/>
      <c r="DG120"/>
      <c r="DH120"/>
      <c r="DI120"/>
      <c r="DJ120"/>
      <c r="DK120"/>
      <c r="DL120"/>
      <c r="DM120"/>
      <c r="DN120"/>
      <c r="DO120"/>
      <c r="DP120"/>
      <c r="DQ120"/>
      <c r="DR120"/>
      <c r="DS120"/>
      <c r="DT120"/>
      <c r="DU120"/>
      <c r="DV120"/>
      <c r="DW120"/>
      <c r="DX120"/>
      <c r="DY120"/>
      <c r="DZ120"/>
      <c r="EA120"/>
      <c r="EB120"/>
      <c r="EC120"/>
      <c r="ED120"/>
      <c r="EE120"/>
      <c r="EF120"/>
      <c r="EG120"/>
      <c r="EH120"/>
      <c r="EI120"/>
      <c r="EJ120"/>
      <c r="EK120"/>
      <c r="EL120"/>
      <c r="EM120"/>
      <c r="EN120"/>
      <c r="EO120"/>
      <c r="EP120"/>
      <c r="EQ120"/>
      <c r="ER120"/>
      <c r="ES120"/>
      <c r="ET120"/>
      <c r="EU120"/>
      <c r="EV120"/>
      <c r="EW120"/>
      <c r="EX120"/>
      <c r="EY120"/>
      <c r="EZ120"/>
      <c r="FA120"/>
      <c r="FB120"/>
      <c r="FC120"/>
      <c r="FD120"/>
      <c r="FE120"/>
      <c r="FF120"/>
      <c r="FG120"/>
      <c r="FH120"/>
      <c r="FI120"/>
      <c r="FJ120"/>
      <c r="FK120"/>
      <c r="FL120"/>
      <c r="FM120"/>
      <c r="FN120"/>
      <c r="FO120"/>
      <c r="FP120"/>
      <c r="FQ120"/>
      <c r="FR120"/>
      <c r="FS120"/>
      <c r="FT120"/>
      <c r="FU120"/>
      <c r="FV120"/>
      <c r="FW120"/>
      <c r="FX120"/>
      <c r="FY120"/>
      <c r="FZ120"/>
      <c r="GA120"/>
      <c r="GB120"/>
      <c r="GC120"/>
      <c r="GD120"/>
      <c r="GE120"/>
      <c r="GF120"/>
      <c r="GG120"/>
      <c r="GH120"/>
      <c r="GI120"/>
      <c r="GJ120"/>
      <c r="GK120"/>
      <c r="GL120"/>
      <c r="GM120"/>
      <c r="GN120"/>
      <c r="GO120"/>
      <c r="GP120"/>
      <c r="GQ120"/>
      <c r="GR120"/>
      <c r="GS120"/>
      <c r="GT120"/>
      <c r="GU120"/>
      <c r="GV120"/>
      <c r="GW120"/>
      <c r="GX120"/>
      <c r="GY120"/>
      <c r="GZ120"/>
      <c r="HA120"/>
      <c r="HB120"/>
      <c r="HC120"/>
      <c r="HD120"/>
      <c r="HE120"/>
      <c r="HF120"/>
      <c r="HG120"/>
      <c r="HH120"/>
      <c r="HI120"/>
      <c r="HJ120"/>
      <c r="HK120"/>
      <c r="HL120"/>
      <c r="HM120"/>
      <c r="HN120"/>
      <c r="HO120"/>
      <c r="HP120"/>
      <c r="HQ120"/>
    </row>
    <row r="121" spans="1:225" x14ac:dyDescent="0.25">
      <c r="A121" s="59" t="s">
        <v>83</v>
      </c>
      <c r="B121" s="42" t="s">
        <v>84</v>
      </c>
      <c r="C121" s="29" t="s">
        <v>85</v>
      </c>
      <c r="D121" s="30">
        <v>8.5</v>
      </c>
      <c r="E121" s="30">
        <v>12.7</v>
      </c>
      <c r="F121" s="30">
        <v>11.5</v>
      </c>
      <c r="G121" s="31">
        <v>195</v>
      </c>
      <c r="H121" s="31">
        <v>309</v>
      </c>
      <c r="I121" s="31">
        <v>17</v>
      </c>
      <c r="J121" s="31">
        <v>181</v>
      </c>
      <c r="K121" s="27">
        <v>0.4</v>
      </c>
      <c r="L121" s="27">
        <v>0.15</v>
      </c>
      <c r="M121" s="27">
        <v>0</v>
      </c>
      <c r="N121" s="27">
        <v>0</v>
      </c>
      <c r="O121"/>
      <c r="P121"/>
      <c r="Q121"/>
      <c r="R121"/>
      <c r="S121"/>
      <c r="T121"/>
      <c r="U121"/>
      <c r="V121"/>
      <c r="W121"/>
      <c r="X121"/>
      <c r="Y121"/>
      <c r="Z121"/>
      <c r="AA121"/>
      <c r="AB121"/>
      <c r="AC121"/>
      <c r="AD121"/>
      <c r="AE121"/>
      <c r="AF121"/>
      <c r="AG121"/>
      <c r="AH121"/>
      <c r="AI121"/>
      <c r="AJ121"/>
      <c r="AK121"/>
      <c r="AL121"/>
      <c r="AM121"/>
      <c r="AN121"/>
      <c r="AO121"/>
      <c r="AP121"/>
      <c r="AQ121"/>
      <c r="AR121"/>
      <c r="AS121"/>
      <c r="AT121"/>
      <c r="AU121"/>
      <c r="AV121"/>
      <c r="AW121"/>
      <c r="AX121"/>
      <c r="AY121"/>
      <c r="AZ121"/>
      <c r="BA121"/>
      <c r="BB121"/>
      <c r="BC121"/>
      <c r="BD121"/>
      <c r="BE121"/>
      <c r="BF121"/>
      <c r="BG121"/>
      <c r="BH121"/>
      <c r="BI121"/>
      <c r="BJ121"/>
      <c r="BK121"/>
      <c r="BL121"/>
      <c r="BM121"/>
      <c r="BN121"/>
      <c r="BO121"/>
      <c r="BP121"/>
      <c r="BQ121"/>
      <c r="BR121"/>
      <c r="BS121"/>
      <c r="BT121"/>
      <c r="BU121"/>
      <c r="BV121"/>
      <c r="BW121"/>
      <c r="BX121"/>
      <c r="BY121"/>
      <c r="BZ121"/>
      <c r="CA121"/>
      <c r="CB121"/>
      <c r="CC121"/>
      <c r="CD121"/>
      <c r="CE121"/>
      <c r="CF121"/>
      <c r="CG121"/>
      <c r="CH121"/>
      <c r="CI121"/>
      <c r="CJ121"/>
      <c r="CK121"/>
      <c r="CL121"/>
      <c r="CM121"/>
      <c r="CN121"/>
      <c r="CO121"/>
      <c r="CP121"/>
      <c r="CQ121"/>
      <c r="CR121"/>
      <c r="CS121"/>
      <c r="CT121"/>
      <c r="CU121"/>
      <c r="CV121"/>
      <c r="CW121"/>
      <c r="CX121"/>
      <c r="CY121"/>
      <c r="CZ121"/>
      <c r="DA121"/>
      <c r="DB121"/>
      <c r="DC121"/>
      <c r="DD121"/>
      <c r="DE121"/>
      <c r="DF121"/>
      <c r="DG121"/>
      <c r="DH121"/>
      <c r="DI121"/>
      <c r="DJ121"/>
      <c r="DK121"/>
      <c r="DL121"/>
      <c r="DM121"/>
      <c r="DN121"/>
      <c r="DO121"/>
      <c r="DP121"/>
      <c r="DQ121"/>
      <c r="DR121"/>
      <c r="DS121"/>
      <c r="DT121"/>
      <c r="DU121"/>
      <c r="DV121"/>
      <c r="DW121"/>
      <c r="DX121"/>
      <c r="DY121"/>
      <c r="DZ121"/>
      <c r="EA121"/>
      <c r="EB121"/>
      <c r="EC121"/>
      <c r="ED121"/>
      <c r="EE121"/>
      <c r="EF121"/>
      <c r="EG121"/>
      <c r="EH121"/>
      <c r="EI121"/>
      <c r="EJ121"/>
      <c r="EK121"/>
      <c r="EL121"/>
      <c r="EM121"/>
      <c r="EN121"/>
      <c r="EO121"/>
      <c r="EP121"/>
      <c r="EQ121"/>
      <c r="ER121"/>
      <c r="ES121"/>
      <c r="ET121"/>
      <c r="EU121"/>
      <c r="EV121"/>
      <c r="EW121"/>
      <c r="EX121"/>
      <c r="EY121"/>
      <c r="EZ121"/>
      <c r="FA121"/>
      <c r="FB121"/>
      <c r="FC121"/>
      <c r="FD121"/>
      <c r="FE121"/>
      <c r="FF121"/>
      <c r="FG121"/>
      <c r="FH121"/>
      <c r="FI121"/>
      <c r="FJ121"/>
      <c r="FK121"/>
      <c r="FL121"/>
      <c r="FM121"/>
      <c r="FN121"/>
      <c r="FO121"/>
      <c r="FP121"/>
      <c r="FQ121"/>
      <c r="FR121"/>
      <c r="FS121"/>
      <c r="FT121"/>
      <c r="FU121"/>
      <c r="FV121"/>
      <c r="FW121"/>
      <c r="FX121"/>
      <c r="FY121"/>
      <c r="FZ121"/>
      <c r="GA121"/>
      <c r="GB121"/>
      <c r="GC121"/>
      <c r="GD121"/>
      <c r="GE121"/>
      <c r="GF121"/>
      <c r="GG121"/>
      <c r="GH121"/>
      <c r="GI121"/>
      <c r="GJ121"/>
      <c r="GK121"/>
      <c r="GL121"/>
      <c r="GM121"/>
      <c r="GN121"/>
      <c r="GO121"/>
      <c r="GP121"/>
      <c r="GQ121"/>
      <c r="GR121"/>
      <c r="GS121"/>
      <c r="GT121"/>
      <c r="GU121"/>
      <c r="GV121"/>
      <c r="GW121"/>
      <c r="GX121"/>
      <c r="GY121"/>
      <c r="GZ121"/>
      <c r="HA121"/>
      <c r="HB121"/>
      <c r="HC121"/>
      <c r="HD121"/>
      <c r="HE121"/>
      <c r="HF121"/>
      <c r="HG121"/>
      <c r="HH121"/>
      <c r="HI121"/>
      <c r="HJ121"/>
      <c r="HK121"/>
      <c r="HL121"/>
      <c r="HM121"/>
      <c r="HN121"/>
      <c r="HO121"/>
      <c r="HP121"/>
      <c r="HQ121"/>
    </row>
    <row r="122" spans="1:225" x14ac:dyDescent="0.25">
      <c r="A122" s="59" t="s">
        <v>86</v>
      </c>
      <c r="B122" s="42" t="s">
        <v>87</v>
      </c>
      <c r="C122" s="29" t="s">
        <v>129</v>
      </c>
      <c r="D122" s="30">
        <v>8</v>
      </c>
      <c r="E122" s="30">
        <v>15.2</v>
      </c>
      <c r="F122" s="30">
        <v>35.4</v>
      </c>
      <c r="G122" s="31">
        <v>283</v>
      </c>
      <c r="H122" s="31">
        <v>195</v>
      </c>
      <c r="I122" s="31">
        <v>47</v>
      </c>
      <c r="J122" s="31">
        <v>213</v>
      </c>
      <c r="K122" s="27">
        <v>1.03</v>
      </c>
      <c r="L122" s="27">
        <v>0.12</v>
      </c>
      <c r="M122" s="27">
        <v>2.02</v>
      </c>
      <c r="N122" s="27">
        <v>0.03</v>
      </c>
      <c r="O122"/>
      <c r="P122"/>
      <c r="Q1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</row>
    <row r="123" spans="1:225" x14ac:dyDescent="0.25">
      <c r="A123" s="18">
        <v>338</v>
      </c>
      <c r="B123" s="41" t="s">
        <v>153</v>
      </c>
      <c r="C123" s="29" t="s">
        <v>119</v>
      </c>
      <c r="D123" s="30">
        <v>0.4</v>
      </c>
      <c r="E123" s="30">
        <v>0.4</v>
      </c>
      <c r="F123" s="19">
        <v>10.8</v>
      </c>
      <c r="G123" s="20">
        <v>49</v>
      </c>
      <c r="H123" s="20">
        <v>18</v>
      </c>
      <c r="I123" s="20">
        <v>10</v>
      </c>
      <c r="J123" s="20">
        <v>12</v>
      </c>
      <c r="K123" s="19">
        <v>2.4</v>
      </c>
      <c r="L123" s="19">
        <v>0</v>
      </c>
      <c r="M123" s="19">
        <v>11</v>
      </c>
      <c r="N123" s="21">
        <v>0</v>
      </c>
      <c r="O123"/>
      <c r="P123"/>
      <c r="Q12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</row>
    <row r="124" spans="1:225" x14ac:dyDescent="0.25">
      <c r="A124" s="18">
        <v>382</v>
      </c>
      <c r="B124" s="22" t="s">
        <v>88</v>
      </c>
      <c r="C124" s="26" t="s">
        <v>35</v>
      </c>
      <c r="D124" s="19">
        <v>3.6</v>
      </c>
      <c r="E124" s="19">
        <v>3</v>
      </c>
      <c r="F124" s="19">
        <v>20.8</v>
      </c>
      <c r="G124" s="20">
        <v>124</v>
      </c>
      <c r="H124" s="20">
        <v>124</v>
      </c>
      <c r="I124" s="20">
        <v>27</v>
      </c>
      <c r="J124" s="20">
        <v>109</v>
      </c>
      <c r="K124" s="21">
        <v>0.8</v>
      </c>
      <c r="L124" s="21">
        <v>0</v>
      </c>
      <c r="M124" s="21">
        <v>1.3</v>
      </c>
      <c r="N124" s="21">
        <v>0.02</v>
      </c>
      <c r="O124"/>
      <c r="P124"/>
      <c r="Q124"/>
      <c r="R124"/>
      <c r="S124"/>
      <c r="T124"/>
      <c r="U124"/>
      <c r="V124"/>
      <c r="W124"/>
      <c r="X124"/>
      <c r="Y124"/>
      <c r="Z124"/>
      <c r="AA124"/>
      <c r="AB124"/>
      <c r="AC124"/>
      <c r="AD124"/>
      <c r="AE124"/>
      <c r="AF124"/>
      <c r="AG124"/>
      <c r="AH124"/>
      <c r="AI124"/>
      <c r="AJ124"/>
      <c r="AK124"/>
      <c r="AL124"/>
      <c r="AM124"/>
      <c r="AN124"/>
      <c r="AO124"/>
      <c r="AP124"/>
      <c r="AQ124"/>
      <c r="AR124"/>
      <c r="AS124"/>
      <c r="AT124"/>
      <c r="AU124"/>
      <c r="AV124"/>
      <c r="AW124"/>
      <c r="AX124"/>
      <c r="AY124"/>
      <c r="AZ124"/>
      <c r="BA124"/>
      <c r="BB124"/>
      <c r="BC124"/>
      <c r="BD124"/>
      <c r="BE124"/>
      <c r="BF124"/>
      <c r="BG124"/>
      <c r="BH124"/>
      <c r="BI124"/>
      <c r="BJ124"/>
      <c r="BK124"/>
      <c r="BL124"/>
      <c r="BM124"/>
      <c r="BN124"/>
      <c r="BO124"/>
      <c r="BP124"/>
      <c r="BQ124"/>
      <c r="BR124"/>
      <c r="BS124"/>
      <c r="BT124"/>
      <c r="BU124"/>
      <c r="BV124"/>
      <c r="BW124"/>
      <c r="BX124"/>
      <c r="BY124"/>
      <c r="BZ124"/>
      <c r="CA124"/>
      <c r="CB124"/>
      <c r="CC124"/>
      <c r="CD124"/>
      <c r="CE124"/>
      <c r="CF124"/>
      <c r="CG124"/>
      <c r="CH124"/>
      <c r="CI124"/>
      <c r="CJ124"/>
      <c r="CK124"/>
      <c r="CL124"/>
      <c r="CM124"/>
      <c r="CN124"/>
      <c r="CO124"/>
      <c r="CP124"/>
      <c r="CQ124"/>
      <c r="CR124"/>
      <c r="CS124"/>
      <c r="CT124"/>
      <c r="CU124"/>
      <c r="CV124"/>
      <c r="CW124"/>
      <c r="CX124"/>
      <c r="CY124"/>
      <c r="CZ124"/>
      <c r="DA124"/>
      <c r="DB124"/>
      <c r="DC124"/>
      <c r="DD124"/>
      <c r="DE124"/>
      <c r="DF124"/>
      <c r="DG124"/>
      <c r="DH124"/>
      <c r="DI124"/>
      <c r="DJ124"/>
      <c r="DK124"/>
      <c r="DL124"/>
      <c r="DM124"/>
      <c r="DN124"/>
      <c r="DO124"/>
      <c r="DP124"/>
      <c r="DQ124"/>
      <c r="DR124"/>
      <c r="DS124"/>
      <c r="DT124"/>
      <c r="DU124"/>
      <c r="DV124"/>
      <c r="DW124"/>
      <c r="DX124"/>
      <c r="DY124"/>
      <c r="DZ124"/>
      <c r="EA124"/>
      <c r="EB124"/>
      <c r="EC124"/>
      <c r="ED124"/>
      <c r="EE124"/>
      <c r="EF124"/>
      <c r="EG124"/>
      <c r="EH124"/>
      <c r="EI124"/>
      <c r="EJ124"/>
      <c r="EK124"/>
      <c r="EL124"/>
      <c r="EM124"/>
      <c r="EN124"/>
      <c r="EO124"/>
      <c r="EP124"/>
      <c r="EQ124"/>
      <c r="ER124"/>
      <c r="ES124"/>
      <c r="ET124"/>
      <c r="EU124"/>
      <c r="EV124"/>
      <c r="EW124"/>
      <c r="EX124"/>
      <c r="EY124"/>
      <c r="EZ124"/>
      <c r="FA124"/>
      <c r="FB124"/>
      <c r="FC124"/>
      <c r="FD124"/>
      <c r="FE124"/>
      <c r="FF124"/>
      <c r="FG124"/>
      <c r="FH124"/>
      <c r="FI124"/>
      <c r="FJ124"/>
      <c r="FK124"/>
      <c r="FL124"/>
      <c r="FM124"/>
      <c r="FN124"/>
      <c r="FO124"/>
      <c r="FP124"/>
      <c r="FQ124"/>
      <c r="FR124"/>
      <c r="FS124"/>
      <c r="FT124"/>
      <c r="FU124"/>
      <c r="FV124"/>
      <c r="FW124"/>
      <c r="FX124"/>
      <c r="FY124"/>
      <c r="FZ124"/>
      <c r="GA124"/>
      <c r="GB124"/>
      <c r="GC124"/>
      <c r="GD124"/>
      <c r="GE124"/>
      <c r="GF124"/>
      <c r="GG124"/>
      <c r="GH124"/>
      <c r="GI124"/>
      <c r="GJ124"/>
      <c r="GK124"/>
      <c r="GL124"/>
      <c r="GM124"/>
      <c r="GN124"/>
      <c r="GO124"/>
      <c r="GP124"/>
      <c r="GQ124"/>
      <c r="GR124"/>
      <c r="GS124"/>
      <c r="GT124"/>
      <c r="GU124"/>
      <c r="GV124"/>
      <c r="GW124"/>
      <c r="GX124"/>
      <c r="GY124"/>
      <c r="GZ124"/>
      <c r="HA124"/>
      <c r="HB124"/>
      <c r="HC124"/>
      <c r="HD124"/>
      <c r="HE124"/>
      <c r="HF124"/>
      <c r="HG124"/>
      <c r="HH124"/>
      <c r="HI124"/>
      <c r="HJ124"/>
      <c r="HK124"/>
      <c r="HL124"/>
      <c r="HM124"/>
      <c r="HN124"/>
      <c r="HO124"/>
      <c r="HP124"/>
      <c r="HQ124"/>
    </row>
    <row r="125" spans="1:225" x14ac:dyDescent="0.25">
      <c r="A125" s="18"/>
      <c r="B125" s="32" t="s">
        <v>89</v>
      </c>
      <c r="C125" s="26" t="s">
        <v>102</v>
      </c>
      <c r="D125" s="19">
        <v>1.4</v>
      </c>
      <c r="E125" s="19">
        <v>0.5</v>
      </c>
      <c r="F125" s="19">
        <v>10</v>
      </c>
      <c r="G125" s="20">
        <v>48</v>
      </c>
      <c r="H125" s="20">
        <v>0</v>
      </c>
      <c r="I125" s="20">
        <v>0</v>
      </c>
      <c r="J125" s="20">
        <v>0</v>
      </c>
      <c r="K125" s="21">
        <v>0</v>
      </c>
      <c r="L125" s="21">
        <v>0</v>
      </c>
      <c r="M125" s="21">
        <v>0</v>
      </c>
      <c r="N125" s="21">
        <v>0</v>
      </c>
      <c r="O125"/>
      <c r="P125"/>
      <c r="Q125"/>
      <c r="R125"/>
      <c r="S125"/>
      <c r="T125"/>
      <c r="U125"/>
      <c r="V125"/>
      <c r="W125"/>
      <c r="X125"/>
      <c r="Y125"/>
      <c r="Z125"/>
      <c r="AA125"/>
      <c r="AB125"/>
      <c r="AC125"/>
      <c r="AD125"/>
      <c r="AE125"/>
      <c r="AF125"/>
      <c r="AG125"/>
      <c r="AH125"/>
      <c r="AI125"/>
      <c r="AJ125"/>
      <c r="AK125"/>
      <c r="AL125"/>
      <c r="AM125"/>
      <c r="AN125"/>
      <c r="AO125"/>
      <c r="AP125"/>
      <c r="AQ125"/>
      <c r="AR125"/>
      <c r="AS125"/>
      <c r="AT125"/>
      <c r="AU125"/>
      <c r="AV125"/>
      <c r="AW125"/>
      <c r="AX125"/>
      <c r="AY125"/>
      <c r="AZ125"/>
      <c r="BA125"/>
      <c r="BB125"/>
      <c r="BC125"/>
      <c r="BD125"/>
      <c r="BE125"/>
      <c r="BF125"/>
      <c r="BG125"/>
      <c r="BH125"/>
      <c r="BI125"/>
      <c r="BJ125"/>
      <c r="BK125"/>
      <c r="BL125"/>
      <c r="BM125"/>
      <c r="BN125"/>
      <c r="BO125"/>
      <c r="BP125"/>
      <c r="BQ125"/>
      <c r="BR125"/>
      <c r="BS125"/>
      <c r="BT125"/>
      <c r="BU125"/>
      <c r="BV125"/>
      <c r="BW125"/>
      <c r="BX125"/>
      <c r="BY125"/>
      <c r="BZ125"/>
      <c r="CA125"/>
      <c r="CB125"/>
      <c r="CC125"/>
      <c r="CD125"/>
      <c r="CE125"/>
      <c r="CF125"/>
      <c r="CG125"/>
      <c r="CH125"/>
      <c r="CI125"/>
      <c r="CJ125"/>
      <c r="CK125"/>
      <c r="CL125"/>
      <c r="CM125"/>
      <c r="CN125"/>
      <c r="CO125"/>
      <c r="CP125"/>
      <c r="CQ125"/>
      <c r="CR125"/>
      <c r="CS125"/>
      <c r="CT125"/>
      <c r="CU125"/>
      <c r="CV125"/>
      <c r="CW125"/>
      <c r="CX125"/>
      <c r="CY125"/>
      <c r="CZ125"/>
      <c r="DA125"/>
      <c r="DB125"/>
      <c r="DC125"/>
      <c r="DD125"/>
      <c r="DE125"/>
      <c r="DF125"/>
      <c r="DG125"/>
      <c r="DH125"/>
      <c r="DI125"/>
      <c r="DJ125"/>
      <c r="DK125"/>
      <c r="DL125"/>
      <c r="DM125"/>
      <c r="DN125"/>
      <c r="DO125"/>
      <c r="DP125"/>
      <c r="DQ125"/>
      <c r="DR125"/>
      <c r="DS125"/>
      <c r="DT125"/>
      <c r="DU125"/>
      <c r="DV125"/>
      <c r="DW125"/>
      <c r="DX125"/>
      <c r="DY125"/>
      <c r="DZ125"/>
      <c r="EA125"/>
      <c r="EB125"/>
      <c r="EC125"/>
      <c r="ED125"/>
      <c r="EE125"/>
      <c r="EF125"/>
      <c r="EG125"/>
      <c r="EH125"/>
      <c r="EI125"/>
      <c r="EJ125"/>
      <c r="EK125"/>
      <c r="EL125"/>
      <c r="EM125"/>
      <c r="EN125"/>
      <c r="EO125"/>
      <c r="EP125"/>
      <c r="EQ125"/>
      <c r="ER125"/>
      <c r="ES125"/>
      <c r="ET125"/>
      <c r="EU125"/>
      <c r="EV125"/>
      <c r="EW125"/>
      <c r="EX125"/>
      <c r="EY125"/>
      <c r="EZ125"/>
      <c r="FA125"/>
      <c r="FB125"/>
      <c r="FC125"/>
      <c r="FD125"/>
      <c r="FE125"/>
      <c r="FF125"/>
      <c r="FG125"/>
      <c r="FH125"/>
      <c r="FI125"/>
      <c r="FJ125"/>
      <c r="FK125"/>
      <c r="FL125"/>
      <c r="FM125"/>
      <c r="FN125"/>
      <c r="FO125"/>
      <c r="FP125"/>
      <c r="FQ125"/>
      <c r="FR125"/>
      <c r="FS125"/>
      <c r="FT125"/>
      <c r="FU125"/>
      <c r="FV125"/>
      <c r="FW125"/>
      <c r="FX125"/>
      <c r="FY125"/>
      <c r="FZ125"/>
      <c r="GA125"/>
      <c r="GB125"/>
      <c r="GC125"/>
      <c r="GD125"/>
      <c r="GE125"/>
      <c r="GF125"/>
      <c r="GG125"/>
      <c r="GH125"/>
      <c r="GI125"/>
      <c r="GJ125"/>
      <c r="GK125"/>
      <c r="GL125"/>
      <c r="GM125"/>
      <c r="GN125"/>
      <c r="GO125"/>
      <c r="GP125"/>
      <c r="GQ125"/>
      <c r="GR125"/>
      <c r="GS125"/>
      <c r="GT125"/>
      <c r="GU125"/>
      <c r="GV125"/>
      <c r="GW125"/>
      <c r="GX125"/>
      <c r="GY125"/>
      <c r="GZ125"/>
      <c r="HA125"/>
      <c r="HB125"/>
      <c r="HC125"/>
      <c r="HD125"/>
      <c r="HE125"/>
      <c r="HF125"/>
      <c r="HG125"/>
      <c r="HH125"/>
      <c r="HI125"/>
      <c r="HJ125"/>
      <c r="HK125"/>
      <c r="HL125"/>
      <c r="HM125"/>
      <c r="HN125"/>
      <c r="HO125"/>
      <c r="HP125"/>
      <c r="HQ125"/>
    </row>
    <row r="126" spans="1:225" x14ac:dyDescent="0.25">
      <c r="A126" s="18"/>
      <c r="B126" s="45" t="s">
        <v>26</v>
      </c>
      <c r="C126" s="36"/>
      <c r="D126" s="37">
        <f t="shared" ref="D126:N126" si="24">SUM(D121:D125)</f>
        <v>21.9</v>
      </c>
      <c r="E126" s="37">
        <f t="shared" si="24"/>
        <v>31.799999999999997</v>
      </c>
      <c r="F126" s="37">
        <f t="shared" si="24"/>
        <v>88.5</v>
      </c>
      <c r="G126" s="38">
        <f t="shared" si="24"/>
        <v>699</v>
      </c>
      <c r="H126" s="38">
        <f t="shared" si="24"/>
        <v>646</v>
      </c>
      <c r="I126" s="38">
        <f t="shared" si="24"/>
        <v>101</v>
      </c>
      <c r="J126" s="38">
        <f t="shared" si="24"/>
        <v>515</v>
      </c>
      <c r="K126" s="39">
        <f t="shared" si="24"/>
        <v>4.63</v>
      </c>
      <c r="L126" s="39">
        <f t="shared" si="24"/>
        <v>0.27</v>
      </c>
      <c r="M126" s="39">
        <f t="shared" si="24"/>
        <v>14.32</v>
      </c>
      <c r="N126" s="39">
        <f t="shared" si="24"/>
        <v>0.05</v>
      </c>
      <c r="O126"/>
      <c r="P126"/>
      <c r="Q126"/>
      <c r="R126"/>
      <c r="S126"/>
      <c r="T126"/>
      <c r="U126"/>
      <c r="V126"/>
      <c r="W126"/>
      <c r="X126"/>
      <c r="Y126"/>
      <c r="Z126"/>
      <c r="AA126"/>
      <c r="AB126"/>
      <c r="AC126"/>
      <c r="AD126"/>
      <c r="AE126"/>
      <c r="AF126"/>
      <c r="AG126"/>
      <c r="AH126"/>
      <c r="AI126"/>
      <c r="AJ126"/>
      <c r="AK126"/>
      <c r="AL126"/>
      <c r="AM126"/>
      <c r="AN126"/>
      <c r="AO126"/>
      <c r="AP126"/>
      <c r="AQ126"/>
      <c r="AR126"/>
      <c r="AS126"/>
      <c r="AT126"/>
      <c r="AU126"/>
      <c r="AV126"/>
      <c r="AW126"/>
      <c r="AX126"/>
      <c r="AY126"/>
      <c r="AZ126"/>
      <c r="BA126"/>
      <c r="BB126"/>
      <c r="BC126"/>
      <c r="BD126"/>
      <c r="BE126"/>
      <c r="BF126"/>
      <c r="BG126"/>
      <c r="BH126"/>
      <c r="BI126"/>
      <c r="BJ126"/>
      <c r="BK126"/>
      <c r="BL126"/>
      <c r="BM126"/>
      <c r="BN126"/>
      <c r="BO126"/>
      <c r="BP126"/>
      <c r="BQ126"/>
      <c r="BR126"/>
      <c r="BS126"/>
      <c r="BT126"/>
      <c r="BU126"/>
      <c r="BV126"/>
      <c r="BW126"/>
      <c r="BX126"/>
      <c r="BY126"/>
      <c r="BZ126"/>
      <c r="CA126"/>
      <c r="CB126"/>
      <c r="CC126"/>
      <c r="CD126"/>
      <c r="CE126"/>
      <c r="CF126"/>
      <c r="CG126"/>
      <c r="CH126"/>
      <c r="CI126"/>
      <c r="CJ126"/>
      <c r="CK126"/>
      <c r="CL126"/>
      <c r="CM126"/>
      <c r="CN126"/>
      <c r="CO126"/>
      <c r="CP126"/>
      <c r="CQ126"/>
      <c r="CR126"/>
      <c r="CS126"/>
      <c r="CT126"/>
      <c r="CU126"/>
      <c r="CV126"/>
      <c r="CW126"/>
      <c r="CX126"/>
      <c r="CY126"/>
      <c r="CZ126"/>
      <c r="DA126"/>
      <c r="DB126"/>
      <c r="DC126"/>
      <c r="DD126"/>
      <c r="DE126"/>
      <c r="DF126"/>
      <c r="DG126"/>
      <c r="DH126"/>
      <c r="DI126"/>
      <c r="DJ126"/>
      <c r="DK126"/>
      <c r="DL126"/>
      <c r="DM126"/>
      <c r="DN126"/>
      <c r="DO126"/>
      <c r="DP126"/>
      <c r="DQ126"/>
      <c r="DR126"/>
      <c r="DS126"/>
      <c r="DT126"/>
      <c r="DU126"/>
      <c r="DV126"/>
      <c r="DW126"/>
      <c r="DX126"/>
      <c r="DY126"/>
      <c r="DZ126"/>
      <c r="EA126"/>
      <c r="EB126"/>
      <c r="EC126"/>
      <c r="ED126"/>
      <c r="EE126"/>
      <c r="EF126"/>
      <c r="EG126"/>
      <c r="EH126"/>
      <c r="EI126"/>
      <c r="EJ126"/>
      <c r="EK126"/>
      <c r="EL126"/>
      <c r="EM126"/>
      <c r="EN126"/>
      <c r="EO126"/>
      <c r="EP126"/>
      <c r="EQ126"/>
      <c r="ER126"/>
      <c r="ES126"/>
      <c r="ET126"/>
      <c r="EU126"/>
      <c r="EV126"/>
      <c r="EW126"/>
      <c r="EX126"/>
      <c r="EY126"/>
      <c r="EZ126"/>
      <c r="FA126"/>
      <c r="FB126"/>
      <c r="FC126"/>
      <c r="FD126"/>
      <c r="FE126"/>
      <c r="FF126"/>
      <c r="FG126"/>
      <c r="FH126"/>
      <c r="FI126"/>
      <c r="FJ126"/>
      <c r="FK126"/>
      <c r="FL126"/>
      <c r="FM126"/>
      <c r="FN126"/>
      <c r="FO126"/>
      <c r="FP126"/>
      <c r="FQ126"/>
      <c r="FR126"/>
      <c r="FS126"/>
      <c r="FT126"/>
      <c r="FU126"/>
      <c r="FV126"/>
      <c r="FW126"/>
      <c r="FX126"/>
      <c r="FY126"/>
      <c r="FZ126"/>
      <c r="GA126"/>
      <c r="GB126"/>
      <c r="GC126"/>
      <c r="GD126"/>
      <c r="GE126"/>
      <c r="GF126"/>
      <c r="GG126"/>
      <c r="GH126"/>
      <c r="GI126"/>
      <c r="GJ126"/>
      <c r="GK126"/>
      <c r="GL126"/>
      <c r="GM126"/>
      <c r="GN126"/>
      <c r="GO126"/>
      <c r="GP126"/>
      <c r="GQ126"/>
      <c r="GR126"/>
      <c r="GS126"/>
      <c r="GT126"/>
      <c r="GU126"/>
      <c r="GV126"/>
      <c r="GW126"/>
      <c r="GX126"/>
      <c r="GY126"/>
      <c r="GZ126"/>
      <c r="HA126"/>
      <c r="HB126"/>
      <c r="HC126"/>
      <c r="HD126"/>
      <c r="HE126"/>
      <c r="HF126"/>
      <c r="HG126"/>
      <c r="HH126"/>
      <c r="HI126"/>
      <c r="HJ126"/>
      <c r="HK126"/>
      <c r="HL126"/>
      <c r="HM126"/>
      <c r="HN126"/>
      <c r="HO126"/>
      <c r="HP126"/>
      <c r="HQ126"/>
    </row>
    <row r="127" spans="1:225" x14ac:dyDescent="0.25">
      <c r="A127" s="18"/>
      <c r="B127" s="25" t="s">
        <v>27</v>
      </c>
      <c r="C127" s="26"/>
      <c r="D127" s="19"/>
      <c r="E127" s="19"/>
      <c r="F127" s="19"/>
      <c r="G127" s="20"/>
      <c r="H127" s="20"/>
      <c r="I127" s="20"/>
      <c r="J127" s="20"/>
      <c r="K127" s="21"/>
      <c r="L127" s="21"/>
      <c r="M127" s="21"/>
      <c r="N127" s="21"/>
      <c r="O127"/>
      <c r="P127"/>
      <c r="Q127"/>
      <c r="R127"/>
      <c r="S127"/>
      <c r="T127"/>
      <c r="U127"/>
      <c r="V127"/>
      <c r="W127"/>
      <c r="X127"/>
      <c r="Y127"/>
      <c r="Z127"/>
      <c r="AA127"/>
      <c r="AB127"/>
      <c r="AC127"/>
      <c r="AD127"/>
      <c r="AE127"/>
      <c r="AF127"/>
      <c r="AG127"/>
      <c r="AH127"/>
      <c r="AI127"/>
      <c r="AJ127"/>
      <c r="AK127"/>
      <c r="AL127"/>
      <c r="AM127"/>
      <c r="AN127"/>
      <c r="AO127"/>
      <c r="AP127"/>
      <c r="AQ127"/>
      <c r="AR127"/>
      <c r="AS127"/>
      <c r="AT127"/>
      <c r="AU127"/>
      <c r="AV127"/>
      <c r="AW127"/>
      <c r="AX127"/>
      <c r="AY127"/>
      <c r="AZ127"/>
      <c r="BA127"/>
      <c r="BB127"/>
      <c r="BC127"/>
      <c r="BD127"/>
      <c r="BE127"/>
      <c r="BF127"/>
      <c r="BG127"/>
      <c r="BH127"/>
      <c r="BI127"/>
      <c r="BJ127"/>
      <c r="BK127"/>
      <c r="BL127"/>
      <c r="BM127"/>
      <c r="BN127"/>
      <c r="BO127"/>
      <c r="BP127"/>
      <c r="BQ127"/>
      <c r="BR127"/>
      <c r="BS127"/>
      <c r="BT127"/>
      <c r="BU127"/>
      <c r="BV127"/>
      <c r="BW127"/>
      <c r="BX127"/>
      <c r="BY127"/>
      <c r="BZ127"/>
      <c r="CA127"/>
      <c r="CB127"/>
      <c r="CC127"/>
      <c r="CD127"/>
      <c r="CE127"/>
      <c r="CF127"/>
      <c r="CG127"/>
      <c r="CH127"/>
      <c r="CI127"/>
      <c r="CJ127"/>
      <c r="CK127"/>
      <c r="CL127"/>
      <c r="CM127"/>
      <c r="CN127"/>
      <c r="CO127"/>
      <c r="CP127"/>
      <c r="CQ127"/>
      <c r="CR127"/>
      <c r="CS127"/>
      <c r="CT127"/>
      <c r="CU127"/>
      <c r="CV127"/>
      <c r="CW127"/>
      <c r="CX127"/>
      <c r="CY127"/>
      <c r="CZ127"/>
      <c r="DA127"/>
      <c r="DB127"/>
      <c r="DC127"/>
      <c r="DD127"/>
      <c r="DE127"/>
      <c r="DF127"/>
      <c r="DG127"/>
      <c r="DH127"/>
      <c r="DI127"/>
      <c r="DJ127"/>
      <c r="DK127"/>
      <c r="DL127"/>
      <c r="DM127"/>
      <c r="DN127"/>
      <c r="DO127"/>
      <c r="DP127"/>
      <c r="DQ127"/>
      <c r="DR127"/>
      <c r="DS127"/>
      <c r="DT127"/>
      <c r="DU127"/>
      <c r="DV127"/>
      <c r="DW127"/>
      <c r="DX127"/>
      <c r="DY127"/>
      <c r="DZ127"/>
      <c r="EA127"/>
      <c r="EB127"/>
      <c r="EC127"/>
      <c r="ED127"/>
      <c r="EE127"/>
      <c r="EF127"/>
      <c r="EG127"/>
      <c r="EH127"/>
      <c r="EI127"/>
      <c r="EJ127"/>
      <c r="EK127"/>
      <c r="EL127"/>
      <c r="EM127"/>
      <c r="EN127"/>
      <c r="EO127"/>
      <c r="EP127"/>
      <c r="EQ127"/>
      <c r="ER127"/>
      <c r="ES127"/>
      <c r="ET127"/>
      <c r="EU127"/>
      <c r="EV127"/>
      <c r="EW127"/>
      <c r="EX127"/>
      <c r="EY127"/>
      <c r="EZ127"/>
      <c r="FA127"/>
      <c r="FB127"/>
      <c r="FC127"/>
      <c r="FD127"/>
      <c r="FE127"/>
      <c r="FF127"/>
      <c r="FG127"/>
      <c r="FH127"/>
      <c r="FI127"/>
      <c r="FJ127"/>
      <c r="FK127"/>
      <c r="FL127"/>
      <c r="FM127"/>
      <c r="FN127"/>
      <c r="FO127"/>
      <c r="FP127"/>
      <c r="FQ127"/>
      <c r="FR127"/>
      <c r="FS127"/>
      <c r="FT127"/>
      <c r="FU127"/>
      <c r="FV127"/>
      <c r="FW127"/>
      <c r="FX127"/>
      <c r="FY127"/>
      <c r="FZ127"/>
      <c r="GA127"/>
      <c r="GB127"/>
      <c r="GC127"/>
      <c r="GD127"/>
      <c r="GE127"/>
      <c r="GF127"/>
      <c r="GG127"/>
      <c r="GH127"/>
      <c r="GI127"/>
      <c r="GJ127"/>
      <c r="GK127"/>
      <c r="GL127"/>
      <c r="GM127"/>
      <c r="GN127"/>
      <c r="GO127"/>
      <c r="GP127"/>
      <c r="GQ127"/>
      <c r="GR127"/>
      <c r="GS127"/>
      <c r="GT127"/>
      <c r="GU127"/>
      <c r="GV127"/>
      <c r="GW127"/>
      <c r="GX127"/>
      <c r="GY127"/>
      <c r="GZ127"/>
      <c r="HA127"/>
      <c r="HB127"/>
      <c r="HC127"/>
      <c r="HD127"/>
      <c r="HE127"/>
      <c r="HF127"/>
      <c r="HG127"/>
      <c r="HH127"/>
      <c r="HI127"/>
      <c r="HJ127"/>
      <c r="HK127"/>
      <c r="HL127"/>
      <c r="HM127"/>
      <c r="HN127"/>
      <c r="HO127"/>
      <c r="HP127"/>
      <c r="HQ127"/>
    </row>
    <row r="128" spans="1:225" x14ac:dyDescent="0.25">
      <c r="A128" s="24">
        <v>96</v>
      </c>
      <c r="B128" s="40" t="s">
        <v>130</v>
      </c>
      <c r="C128" s="29" t="s">
        <v>49</v>
      </c>
      <c r="D128" s="30">
        <v>4.5999999999999996</v>
      </c>
      <c r="E128" s="30">
        <v>4</v>
      </c>
      <c r="F128" s="30">
        <v>16.399999999999999</v>
      </c>
      <c r="G128" s="31">
        <v>119</v>
      </c>
      <c r="H128" s="31">
        <v>15</v>
      </c>
      <c r="I128" s="31">
        <v>26</v>
      </c>
      <c r="J128" s="31">
        <v>96</v>
      </c>
      <c r="K128" s="27">
        <v>1.2</v>
      </c>
      <c r="L128" s="27">
        <v>0.1</v>
      </c>
      <c r="M128" s="27">
        <v>7.1</v>
      </c>
      <c r="N128" s="27">
        <v>0.01</v>
      </c>
      <c r="O128"/>
      <c r="P128"/>
      <c r="Q128"/>
      <c r="R128"/>
      <c r="S128"/>
      <c r="T128"/>
      <c r="U128"/>
      <c r="V128"/>
      <c r="W128"/>
      <c r="X128"/>
      <c r="Y128"/>
      <c r="Z128"/>
      <c r="AA128"/>
      <c r="AB128"/>
      <c r="AC128"/>
      <c r="AD128"/>
      <c r="AE128"/>
      <c r="AF128"/>
      <c r="AG128"/>
      <c r="AH128"/>
      <c r="AI128"/>
      <c r="AJ128"/>
      <c r="AK128"/>
      <c r="AL128"/>
      <c r="AM128"/>
      <c r="AN128"/>
      <c r="AO128"/>
      <c r="AP128"/>
      <c r="AQ128"/>
      <c r="AR128"/>
      <c r="AS128"/>
      <c r="AT128"/>
      <c r="AU128"/>
      <c r="AV128"/>
      <c r="AW128"/>
      <c r="AX128"/>
      <c r="AY128"/>
      <c r="AZ128"/>
      <c r="BA128"/>
      <c r="BB128"/>
      <c r="BC128"/>
      <c r="BD128"/>
      <c r="BE128"/>
      <c r="BF128"/>
      <c r="BG128"/>
      <c r="BH128"/>
      <c r="BI128"/>
      <c r="BJ128"/>
      <c r="BK128"/>
      <c r="BL128"/>
      <c r="BM128"/>
      <c r="BN128"/>
      <c r="BO128"/>
      <c r="BP128"/>
      <c r="BQ128"/>
      <c r="BR128"/>
      <c r="BS128"/>
      <c r="BT128"/>
      <c r="BU128"/>
      <c r="BV128"/>
      <c r="BW128"/>
      <c r="BX128"/>
      <c r="BY128"/>
      <c r="BZ128"/>
      <c r="CA128"/>
      <c r="CB128"/>
      <c r="CC128"/>
      <c r="CD128"/>
      <c r="CE128"/>
      <c r="CF128"/>
      <c r="CG128"/>
      <c r="CH128"/>
      <c r="CI128"/>
      <c r="CJ128"/>
      <c r="CK128"/>
      <c r="CL128"/>
      <c r="CM128"/>
      <c r="CN128"/>
      <c r="CO128"/>
      <c r="CP128"/>
      <c r="CQ128"/>
      <c r="CR128"/>
      <c r="CS128"/>
      <c r="CT128"/>
      <c r="CU128"/>
      <c r="CV128"/>
      <c r="CW128"/>
      <c r="CX128"/>
      <c r="CY128"/>
      <c r="CZ128"/>
      <c r="DA128"/>
      <c r="DB128"/>
      <c r="DC128"/>
      <c r="DD128"/>
      <c r="DE128"/>
      <c r="DF128"/>
      <c r="DG128"/>
      <c r="DH128"/>
      <c r="DI128"/>
      <c r="DJ128"/>
      <c r="DK128"/>
      <c r="DL128"/>
      <c r="DM128"/>
      <c r="DN128"/>
      <c r="DO128"/>
      <c r="DP128"/>
      <c r="DQ128"/>
      <c r="DR128"/>
      <c r="DS128"/>
      <c r="DT128"/>
      <c r="DU128"/>
      <c r="DV128"/>
      <c r="DW128"/>
      <c r="DX128"/>
      <c r="DY128"/>
      <c r="DZ128"/>
      <c r="EA128"/>
      <c r="EB128"/>
      <c r="EC128"/>
      <c r="ED128"/>
      <c r="EE128"/>
      <c r="EF128"/>
      <c r="EG128"/>
      <c r="EH128"/>
      <c r="EI128"/>
      <c r="EJ128"/>
      <c r="EK128"/>
      <c r="EL128"/>
      <c r="EM128"/>
      <c r="EN128"/>
      <c r="EO128"/>
      <c r="EP128"/>
      <c r="EQ128"/>
      <c r="ER128"/>
      <c r="ES128"/>
      <c r="ET128"/>
      <c r="EU128"/>
      <c r="EV128"/>
      <c r="EW128"/>
      <c r="EX128"/>
      <c r="EY128"/>
      <c r="EZ128"/>
      <c r="FA128"/>
      <c r="FB128"/>
      <c r="FC128"/>
      <c r="FD128"/>
      <c r="FE128"/>
      <c r="FF128"/>
      <c r="FG128"/>
      <c r="FH128"/>
      <c r="FI128"/>
      <c r="FJ128"/>
      <c r="FK128"/>
      <c r="FL128"/>
      <c r="FM128"/>
      <c r="FN128"/>
      <c r="FO128"/>
      <c r="FP128"/>
      <c r="FQ128"/>
      <c r="FR128"/>
      <c r="FS128"/>
      <c r="FT128"/>
      <c r="FU128"/>
      <c r="FV128"/>
      <c r="FW128"/>
      <c r="FX128"/>
      <c r="FY128"/>
      <c r="FZ128"/>
      <c r="GA128"/>
      <c r="GB128"/>
      <c r="GC128"/>
      <c r="GD128"/>
      <c r="GE128"/>
      <c r="GF128"/>
      <c r="GG128"/>
      <c r="GH128"/>
      <c r="GI128"/>
      <c r="GJ128"/>
      <c r="GK128"/>
      <c r="GL128"/>
      <c r="GM128"/>
      <c r="GN128"/>
      <c r="GO128"/>
      <c r="GP128"/>
      <c r="GQ128"/>
      <c r="GR128"/>
      <c r="GS128"/>
      <c r="GT128"/>
      <c r="GU128"/>
      <c r="GV128"/>
      <c r="GW128"/>
      <c r="GX128"/>
      <c r="GY128"/>
      <c r="GZ128"/>
      <c r="HA128"/>
      <c r="HB128"/>
      <c r="HC128"/>
      <c r="HD128"/>
      <c r="HE128"/>
      <c r="HF128"/>
      <c r="HG128"/>
      <c r="HH128"/>
      <c r="HI128"/>
      <c r="HJ128"/>
      <c r="HK128"/>
      <c r="HL128"/>
      <c r="HM128"/>
      <c r="HN128"/>
      <c r="HO128"/>
      <c r="HP128"/>
      <c r="HQ128"/>
    </row>
    <row r="129" spans="1:225" x14ac:dyDescent="0.25">
      <c r="A129" s="24">
        <v>260</v>
      </c>
      <c r="B129" s="41" t="s">
        <v>148</v>
      </c>
      <c r="C129" s="29" t="s">
        <v>31</v>
      </c>
      <c r="D129" s="30">
        <v>8.1999999999999993</v>
      </c>
      <c r="E129" s="30">
        <v>8.6</v>
      </c>
      <c r="F129" s="30">
        <v>2.8</v>
      </c>
      <c r="G129" s="31">
        <v>121</v>
      </c>
      <c r="H129" s="31">
        <v>16</v>
      </c>
      <c r="I129" s="31">
        <v>15</v>
      </c>
      <c r="J129" s="31">
        <v>23</v>
      </c>
      <c r="K129" s="27">
        <v>1</v>
      </c>
      <c r="L129" s="27">
        <v>0</v>
      </c>
      <c r="M129" s="27">
        <v>0.6</v>
      </c>
      <c r="N129" s="27">
        <v>0.01</v>
      </c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  <c r="BS129"/>
      <c r="BT129"/>
      <c r="BU129"/>
      <c r="BV129"/>
      <c r="BW129"/>
      <c r="BX129"/>
      <c r="BY129"/>
      <c r="BZ129"/>
      <c r="CA129"/>
      <c r="CB129"/>
      <c r="CC129"/>
      <c r="CD129"/>
      <c r="CE129"/>
      <c r="CF129"/>
      <c r="CG129"/>
      <c r="CH129"/>
      <c r="CI129"/>
      <c r="CJ129"/>
      <c r="CK129"/>
      <c r="CL129"/>
      <c r="CM129"/>
      <c r="CN129"/>
      <c r="CO129"/>
      <c r="CP129"/>
      <c r="CQ129"/>
      <c r="CR129"/>
      <c r="CS129"/>
      <c r="CT129"/>
      <c r="CU129"/>
      <c r="CV129"/>
      <c r="CW129"/>
      <c r="CX129"/>
      <c r="CY129"/>
      <c r="CZ129"/>
      <c r="DA129"/>
      <c r="DB129"/>
      <c r="DC129"/>
      <c r="DD129"/>
      <c r="DE129"/>
      <c r="DF129"/>
      <c r="DG129"/>
      <c r="DH129"/>
      <c r="DI129"/>
      <c r="DJ129"/>
      <c r="DK129"/>
      <c r="DL129"/>
      <c r="DM129"/>
      <c r="DN129"/>
      <c r="DO129"/>
      <c r="DP129"/>
      <c r="DQ129"/>
      <c r="DR129"/>
      <c r="DS129"/>
      <c r="DT129"/>
      <c r="DU129"/>
      <c r="DV129"/>
      <c r="DW129"/>
      <c r="DX129"/>
      <c r="DY129"/>
      <c r="DZ129"/>
      <c r="EA129"/>
      <c r="EB129"/>
      <c r="EC129"/>
      <c r="ED129"/>
      <c r="EE129"/>
      <c r="EF129"/>
      <c r="EG129"/>
      <c r="EH129"/>
      <c r="EI129"/>
      <c r="EJ129"/>
      <c r="EK129"/>
      <c r="EL129"/>
      <c r="EM129"/>
      <c r="EN129"/>
      <c r="EO129"/>
      <c r="EP129"/>
      <c r="EQ129"/>
      <c r="ER129"/>
      <c r="ES129"/>
      <c r="ET129"/>
      <c r="EU129"/>
      <c r="EV129"/>
      <c r="EW129"/>
      <c r="EX129"/>
      <c r="EY129"/>
      <c r="EZ129"/>
      <c r="FA129"/>
      <c r="FB129"/>
      <c r="FC129"/>
      <c r="FD129"/>
      <c r="FE129"/>
      <c r="FF129"/>
      <c r="FG129"/>
      <c r="FH129"/>
      <c r="FI129"/>
      <c r="FJ129"/>
      <c r="FK129"/>
      <c r="FL129"/>
      <c r="FM129"/>
      <c r="FN129"/>
      <c r="FO129"/>
      <c r="FP129"/>
      <c r="FQ129"/>
      <c r="FR129"/>
      <c r="FS129"/>
      <c r="FT129"/>
      <c r="FU129"/>
      <c r="FV129"/>
      <c r="FW129"/>
      <c r="FX129"/>
      <c r="FY129"/>
      <c r="FZ129"/>
      <c r="GA129"/>
      <c r="GB129"/>
      <c r="GC129"/>
      <c r="GD129"/>
      <c r="GE129"/>
      <c r="GF129"/>
      <c r="GG129"/>
      <c r="GH129"/>
      <c r="GI129"/>
      <c r="GJ129"/>
      <c r="GK129"/>
      <c r="GL129"/>
      <c r="GM129"/>
      <c r="GN129"/>
      <c r="GO129"/>
      <c r="GP129"/>
      <c r="GQ129"/>
      <c r="GR129"/>
      <c r="GS129"/>
      <c r="GT129"/>
      <c r="GU129"/>
      <c r="GV129"/>
      <c r="GW129"/>
      <c r="GX129"/>
      <c r="GY129"/>
      <c r="GZ129"/>
      <c r="HA129"/>
      <c r="HB129"/>
      <c r="HC129"/>
      <c r="HD129"/>
      <c r="HE129"/>
      <c r="HF129"/>
      <c r="HG129"/>
      <c r="HH129"/>
      <c r="HI129"/>
      <c r="HJ129"/>
      <c r="HK129"/>
      <c r="HL129"/>
      <c r="HM129"/>
      <c r="HN129"/>
      <c r="HO129"/>
      <c r="HP129"/>
      <c r="HQ129"/>
    </row>
    <row r="130" spans="1:225" x14ac:dyDescent="0.25">
      <c r="A130" s="24">
        <v>309</v>
      </c>
      <c r="B130" s="42" t="s">
        <v>51</v>
      </c>
      <c r="C130" s="29" t="s">
        <v>33</v>
      </c>
      <c r="D130" s="30">
        <v>6.5</v>
      </c>
      <c r="E130" s="30">
        <v>5.7</v>
      </c>
      <c r="F130" s="30">
        <v>33.5</v>
      </c>
      <c r="G130" s="31">
        <v>212</v>
      </c>
      <c r="H130" s="31">
        <v>8</v>
      </c>
      <c r="I130" s="31">
        <v>9</v>
      </c>
      <c r="J130" s="31">
        <v>42</v>
      </c>
      <c r="K130" s="27">
        <v>0.91</v>
      </c>
      <c r="L130" s="27">
        <v>7.0000000000000007E-2</v>
      </c>
      <c r="M130" s="27">
        <v>0</v>
      </c>
      <c r="N130" s="27">
        <v>0.03</v>
      </c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  <c r="BS130"/>
      <c r="BT130"/>
      <c r="BU130"/>
      <c r="BV130"/>
      <c r="BW130"/>
      <c r="BX130"/>
      <c r="BY130"/>
      <c r="BZ130"/>
      <c r="CA130"/>
      <c r="CB130"/>
      <c r="CC130"/>
      <c r="CD130"/>
      <c r="CE130"/>
      <c r="CF130"/>
      <c r="CG130"/>
      <c r="CH130"/>
      <c r="CI130"/>
      <c r="CJ130"/>
      <c r="CK130"/>
      <c r="CL130"/>
      <c r="CM130"/>
      <c r="CN130"/>
      <c r="CO130"/>
      <c r="CP130"/>
      <c r="CQ130"/>
      <c r="CR130"/>
      <c r="CS130"/>
      <c r="CT130"/>
      <c r="CU130"/>
      <c r="CV130"/>
      <c r="CW130"/>
      <c r="CX130"/>
      <c r="CY130"/>
      <c r="CZ130"/>
      <c r="DA130"/>
      <c r="DB130"/>
      <c r="DC130"/>
      <c r="DD130"/>
      <c r="DE130"/>
      <c r="DF130"/>
      <c r="DG130"/>
      <c r="DH130"/>
      <c r="DI130"/>
      <c r="DJ130"/>
      <c r="DK130"/>
      <c r="DL130"/>
      <c r="DM130"/>
      <c r="DN130"/>
      <c r="DO130"/>
      <c r="DP130"/>
      <c r="DQ130"/>
      <c r="DR130"/>
      <c r="DS130"/>
      <c r="DT130"/>
      <c r="DU130"/>
      <c r="DV130"/>
      <c r="DW130"/>
      <c r="DX130"/>
      <c r="DY130"/>
      <c r="DZ130"/>
      <c r="EA130"/>
      <c r="EB130"/>
      <c r="EC130"/>
      <c r="ED130"/>
      <c r="EE130"/>
      <c r="EF130"/>
      <c r="EG130"/>
      <c r="EH130"/>
      <c r="EI130"/>
      <c r="EJ130"/>
      <c r="EK130"/>
      <c r="EL130"/>
      <c r="EM130"/>
      <c r="EN130"/>
      <c r="EO130"/>
      <c r="EP130"/>
      <c r="EQ130"/>
      <c r="ER130"/>
      <c r="ES130"/>
      <c r="ET130"/>
      <c r="EU130"/>
      <c r="EV130"/>
      <c r="EW130"/>
      <c r="EX130"/>
      <c r="EY130"/>
      <c r="EZ130"/>
      <c r="FA130"/>
      <c r="FB130"/>
      <c r="FC130"/>
      <c r="FD130"/>
      <c r="FE130"/>
      <c r="FF130"/>
      <c r="FG130"/>
      <c r="FH130"/>
      <c r="FI130"/>
      <c r="FJ130"/>
      <c r="FK130"/>
      <c r="FL130"/>
      <c r="FM130"/>
      <c r="FN130"/>
      <c r="FO130"/>
      <c r="FP130"/>
      <c r="FQ130"/>
      <c r="FR130"/>
      <c r="FS130"/>
      <c r="FT130"/>
      <c r="FU130"/>
      <c r="FV130"/>
      <c r="FW130"/>
      <c r="FX130"/>
      <c r="FY130"/>
      <c r="FZ130"/>
      <c r="GA130"/>
      <c r="GB130"/>
      <c r="GC130"/>
      <c r="GD130"/>
      <c r="GE130"/>
      <c r="GF130"/>
      <c r="GG130"/>
      <c r="GH130"/>
      <c r="GI130"/>
      <c r="GJ130"/>
      <c r="GK130"/>
      <c r="GL130"/>
      <c r="GM130"/>
      <c r="GN130"/>
      <c r="GO130"/>
      <c r="GP130"/>
      <c r="GQ130"/>
      <c r="GR130"/>
      <c r="GS130"/>
      <c r="GT130"/>
      <c r="GU130"/>
      <c r="GV130"/>
      <c r="GW130"/>
      <c r="GX130"/>
      <c r="GY130"/>
      <c r="GZ130"/>
      <c r="HA130"/>
      <c r="HB130"/>
      <c r="HC130"/>
      <c r="HD130"/>
      <c r="HE130"/>
      <c r="HF130"/>
      <c r="HG130"/>
      <c r="HH130"/>
      <c r="HI130"/>
      <c r="HJ130"/>
      <c r="HK130"/>
      <c r="HL130"/>
      <c r="HM130"/>
      <c r="HN130"/>
      <c r="HO130"/>
      <c r="HP130"/>
      <c r="HQ130"/>
    </row>
    <row r="131" spans="1:225" x14ac:dyDescent="0.25">
      <c r="A131" s="18" t="s">
        <v>67</v>
      </c>
      <c r="B131" s="47" t="s">
        <v>68</v>
      </c>
      <c r="C131" s="46">
        <v>200</v>
      </c>
      <c r="D131" s="30">
        <v>0</v>
      </c>
      <c r="E131" s="30">
        <v>0</v>
      </c>
      <c r="F131" s="30">
        <v>28</v>
      </c>
      <c r="G131" s="31">
        <v>112</v>
      </c>
      <c r="H131" s="31">
        <v>3</v>
      </c>
      <c r="I131" s="31">
        <v>0</v>
      </c>
      <c r="J131" s="31">
        <v>6</v>
      </c>
      <c r="K131" s="27">
        <v>0.03</v>
      </c>
      <c r="L131" s="27">
        <v>0</v>
      </c>
      <c r="M131" s="27">
        <v>7.6</v>
      </c>
      <c r="N131" s="27">
        <v>0</v>
      </c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  <c r="BS131"/>
      <c r="BT131"/>
      <c r="BU131"/>
      <c r="BV131"/>
      <c r="BW131"/>
      <c r="BX131"/>
      <c r="BY131"/>
      <c r="BZ131"/>
      <c r="CA131"/>
      <c r="CB131"/>
      <c r="CC131"/>
      <c r="CD131"/>
      <c r="CE131"/>
      <c r="CF131"/>
      <c r="CG131"/>
      <c r="CH131"/>
      <c r="CI131"/>
      <c r="CJ131"/>
      <c r="CK131"/>
      <c r="CL131"/>
      <c r="CM131"/>
      <c r="CN131"/>
      <c r="CO131"/>
      <c r="CP131"/>
      <c r="CQ131"/>
      <c r="CR131"/>
      <c r="CS131"/>
      <c r="CT131"/>
      <c r="CU131"/>
      <c r="CV131"/>
      <c r="CW131"/>
      <c r="CX131"/>
      <c r="CY131"/>
      <c r="CZ131"/>
      <c r="DA131"/>
      <c r="DB131"/>
      <c r="DC131"/>
      <c r="DD131"/>
      <c r="DE131"/>
      <c r="DF131"/>
      <c r="DG131"/>
      <c r="DH131"/>
      <c r="DI131"/>
      <c r="DJ131"/>
      <c r="DK131"/>
      <c r="DL131"/>
      <c r="DM131"/>
      <c r="DN131"/>
      <c r="DO131"/>
      <c r="DP131"/>
      <c r="DQ131"/>
      <c r="DR131"/>
      <c r="DS131"/>
      <c r="DT131"/>
      <c r="DU131"/>
      <c r="DV131"/>
      <c r="DW131"/>
      <c r="DX131"/>
      <c r="DY131"/>
      <c r="DZ131"/>
      <c r="EA131"/>
      <c r="EB131"/>
      <c r="EC131"/>
      <c r="ED131"/>
      <c r="EE131"/>
      <c r="EF131"/>
      <c r="EG131"/>
      <c r="EH131"/>
      <c r="EI131"/>
      <c r="EJ131"/>
      <c r="EK131"/>
      <c r="EL131"/>
      <c r="EM131"/>
      <c r="EN131"/>
      <c r="EO131"/>
      <c r="EP131"/>
      <c r="EQ131"/>
      <c r="ER131"/>
      <c r="ES131"/>
      <c r="ET131"/>
      <c r="EU131"/>
      <c r="EV131"/>
      <c r="EW131"/>
      <c r="EX131"/>
      <c r="EY131"/>
      <c r="EZ131"/>
      <c r="FA131"/>
      <c r="FB131"/>
      <c r="FC131"/>
      <c r="FD131"/>
      <c r="FE131"/>
      <c r="FF131"/>
      <c r="FG131"/>
      <c r="FH131"/>
      <c r="FI131"/>
      <c r="FJ131"/>
      <c r="FK131"/>
      <c r="FL131"/>
      <c r="FM131"/>
      <c r="FN131"/>
      <c r="FO131"/>
      <c r="FP131"/>
      <c r="FQ131"/>
      <c r="FR131"/>
      <c r="FS131"/>
      <c r="FT131"/>
      <c r="FU131"/>
      <c r="FV131"/>
      <c r="FW131"/>
      <c r="FX131"/>
      <c r="FY131"/>
      <c r="FZ131"/>
      <c r="GA131"/>
      <c r="GB131"/>
      <c r="GC131"/>
      <c r="GD131"/>
      <c r="GE131"/>
      <c r="GF131"/>
      <c r="GG131"/>
      <c r="GH131"/>
      <c r="GI131"/>
      <c r="GJ131"/>
      <c r="GK131"/>
      <c r="GL131"/>
      <c r="GM131"/>
      <c r="GN131"/>
      <c r="GO131"/>
      <c r="GP131"/>
      <c r="GQ131"/>
      <c r="GR131"/>
      <c r="GS131"/>
      <c r="GT131"/>
      <c r="GU131"/>
      <c r="GV131"/>
      <c r="GW131"/>
      <c r="GX131"/>
      <c r="GY131"/>
      <c r="GZ131"/>
      <c r="HA131"/>
      <c r="HB131"/>
      <c r="HC131"/>
      <c r="HD131"/>
      <c r="HE131"/>
      <c r="HF131"/>
      <c r="HG131"/>
      <c r="HH131"/>
      <c r="HI131"/>
      <c r="HJ131"/>
      <c r="HK131"/>
      <c r="HL131"/>
      <c r="HM131"/>
      <c r="HN131"/>
      <c r="HO131"/>
      <c r="HP131"/>
      <c r="HQ131"/>
    </row>
    <row r="132" spans="1:225" ht="25.5" x14ac:dyDescent="0.25">
      <c r="A132" s="18"/>
      <c r="B132" s="32" t="s">
        <v>90</v>
      </c>
      <c r="C132" s="26" t="s">
        <v>91</v>
      </c>
      <c r="D132" s="19">
        <v>3.2</v>
      </c>
      <c r="E132" s="19">
        <v>0.8</v>
      </c>
      <c r="F132" s="19">
        <v>20.8</v>
      </c>
      <c r="G132" s="20">
        <v>101</v>
      </c>
      <c r="H132" s="20">
        <v>18</v>
      </c>
      <c r="I132" s="20">
        <v>0</v>
      </c>
      <c r="J132" s="20">
        <v>0</v>
      </c>
      <c r="K132" s="21">
        <v>0.98</v>
      </c>
      <c r="L132" s="21">
        <v>9.0000000000000011E-2</v>
      </c>
      <c r="M132" s="21">
        <v>0</v>
      </c>
      <c r="N132" s="21">
        <v>0</v>
      </c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  <c r="BS132"/>
      <c r="BT132"/>
      <c r="BU132"/>
      <c r="BV132"/>
      <c r="BW132"/>
      <c r="BX132"/>
      <c r="BY132"/>
      <c r="BZ132"/>
      <c r="CA132"/>
      <c r="CB132"/>
      <c r="CC132"/>
      <c r="CD132"/>
      <c r="CE132"/>
      <c r="CF132"/>
      <c r="CG132"/>
      <c r="CH132"/>
      <c r="CI132"/>
      <c r="CJ132"/>
      <c r="CK132"/>
      <c r="CL132"/>
      <c r="CM132"/>
      <c r="CN132"/>
      <c r="CO132"/>
      <c r="CP132"/>
      <c r="CQ132"/>
      <c r="CR132"/>
      <c r="CS132"/>
      <c r="CT132"/>
      <c r="CU132"/>
      <c r="CV132"/>
      <c r="CW132"/>
      <c r="CX132"/>
      <c r="CY132"/>
      <c r="CZ132"/>
      <c r="DA132"/>
      <c r="DB132"/>
      <c r="DC132"/>
      <c r="DD132"/>
      <c r="DE132"/>
      <c r="DF132"/>
      <c r="DG132"/>
      <c r="DH132"/>
      <c r="DI132"/>
      <c r="DJ132"/>
      <c r="DK132"/>
      <c r="DL132"/>
      <c r="DM132"/>
      <c r="DN132"/>
      <c r="DO132"/>
      <c r="DP132"/>
      <c r="DQ132"/>
      <c r="DR132"/>
      <c r="DS132"/>
      <c r="DT132"/>
      <c r="DU132"/>
      <c r="DV132"/>
      <c r="DW132"/>
      <c r="DX132"/>
      <c r="DY132"/>
      <c r="DZ132"/>
      <c r="EA132"/>
      <c r="EB132"/>
      <c r="EC132"/>
      <c r="ED132"/>
      <c r="EE132"/>
      <c r="EF132"/>
      <c r="EG132"/>
      <c r="EH132"/>
      <c r="EI132"/>
      <c r="EJ132"/>
      <c r="EK132"/>
      <c r="EL132"/>
      <c r="EM132"/>
      <c r="EN132"/>
      <c r="EO132"/>
      <c r="EP132"/>
      <c r="EQ132"/>
      <c r="ER132"/>
      <c r="ES132"/>
      <c r="ET132"/>
      <c r="EU132"/>
      <c r="EV132"/>
      <c r="EW132"/>
      <c r="EX132"/>
      <c r="EY132"/>
      <c r="EZ132"/>
      <c r="FA132"/>
      <c r="FB132"/>
      <c r="FC132"/>
      <c r="FD132"/>
      <c r="FE132"/>
      <c r="FF132"/>
      <c r="FG132"/>
      <c r="FH132"/>
      <c r="FI132"/>
      <c r="FJ132"/>
      <c r="FK132"/>
      <c r="FL132"/>
      <c r="FM132"/>
      <c r="FN132"/>
      <c r="FO132"/>
      <c r="FP132"/>
      <c r="FQ132"/>
      <c r="FR132"/>
      <c r="FS132"/>
      <c r="FT132"/>
      <c r="FU132"/>
      <c r="FV132"/>
      <c r="FW132"/>
      <c r="FX132"/>
      <c r="FY132"/>
      <c r="FZ132"/>
      <c r="GA132"/>
      <c r="GB132"/>
      <c r="GC132"/>
      <c r="GD132"/>
      <c r="GE132"/>
      <c r="GF132"/>
      <c r="GG132"/>
      <c r="GH132"/>
      <c r="GI132"/>
      <c r="GJ132"/>
      <c r="GK132"/>
      <c r="GL132"/>
      <c r="GM132"/>
      <c r="GN132"/>
      <c r="GO132"/>
      <c r="GP132"/>
      <c r="GQ132"/>
      <c r="GR132"/>
      <c r="GS132"/>
      <c r="GT132"/>
      <c r="GU132"/>
      <c r="GV132"/>
      <c r="GW132"/>
      <c r="GX132"/>
      <c r="GY132"/>
      <c r="GZ132"/>
      <c r="HA132"/>
      <c r="HB132"/>
      <c r="HC132"/>
      <c r="HD132"/>
      <c r="HE132"/>
      <c r="HF132"/>
      <c r="HG132"/>
      <c r="HH132"/>
      <c r="HI132"/>
      <c r="HJ132"/>
      <c r="HK132"/>
      <c r="HL132"/>
      <c r="HM132"/>
      <c r="HN132"/>
      <c r="HO132"/>
      <c r="HP132"/>
      <c r="HQ132"/>
    </row>
    <row r="133" spans="1:225" x14ac:dyDescent="0.25">
      <c r="A133" s="18"/>
      <c r="B133" s="45" t="s">
        <v>26</v>
      </c>
      <c r="C133" s="36"/>
      <c r="D133" s="37">
        <f t="shared" ref="D133:N133" si="25">SUM(D128:D132)</f>
        <v>22.499999999999996</v>
      </c>
      <c r="E133" s="37">
        <f t="shared" si="25"/>
        <v>19.100000000000001</v>
      </c>
      <c r="F133" s="37">
        <f t="shared" si="25"/>
        <v>101.5</v>
      </c>
      <c r="G133" s="38">
        <f t="shared" si="25"/>
        <v>665</v>
      </c>
      <c r="H133" s="38">
        <f t="shared" si="25"/>
        <v>60</v>
      </c>
      <c r="I133" s="38">
        <f t="shared" si="25"/>
        <v>50</v>
      </c>
      <c r="J133" s="38">
        <f t="shared" si="25"/>
        <v>167</v>
      </c>
      <c r="K133" s="39">
        <f t="shared" si="25"/>
        <v>4.12</v>
      </c>
      <c r="L133" s="39">
        <f t="shared" si="25"/>
        <v>0.26</v>
      </c>
      <c r="M133" s="39">
        <f t="shared" si="25"/>
        <v>15.299999999999999</v>
      </c>
      <c r="N133" s="39">
        <f t="shared" si="25"/>
        <v>0.05</v>
      </c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  <c r="BS133"/>
      <c r="BT133"/>
      <c r="BU133"/>
      <c r="BV133"/>
      <c r="BW133"/>
      <c r="BX133"/>
      <c r="BY133"/>
      <c r="BZ133"/>
      <c r="CA133"/>
      <c r="CB133"/>
      <c r="CC133"/>
      <c r="CD133"/>
      <c r="CE133"/>
      <c r="CF133"/>
      <c r="CG133"/>
      <c r="CH133"/>
      <c r="CI133"/>
      <c r="CJ133"/>
      <c r="CK133"/>
      <c r="CL133"/>
      <c r="CM133"/>
      <c r="CN133"/>
      <c r="CO133"/>
      <c r="CP133"/>
      <c r="CQ133"/>
      <c r="CR133"/>
      <c r="CS133"/>
      <c r="CT133"/>
      <c r="CU133"/>
      <c r="CV133"/>
      <c r="CW133"/>
      <c r="CX133"/>
      <c r="CY133"/>
      <c r="CZ133"/>
      <c r="DA133"/>
      <c r="DB133"/>
      <c r="DC133"/>
      <c r="DD133"/>
      <c r="DE133"/>
      <c r="DF133"/>
      <c r="DG133"/>
      <c r="DH133"/>
      <c r="DI133"/>
      <c r="DJ133"/>
      <c r="DK133"/>
      <c r="DL133"/>
      <c r="DM133"/>
      <c r="DN133"/>
      <c r="DO133"/>
      <c r="DP133"/>
      <c r="DQ133"/>
      <c r="DR133"/>
      <c r="DS133"/>
      <c r="DT133"/>
      <c r="DU133"/>
      <c r="DV133"/>
      <c r="DW133"/>
      <c r="DX133"/>
      <c r="DY133"/>
      <c r="DZ133"/>
      <c r="EA133"/>
      <c r="EB133"/>
      <c r="EC133"/>
      <c r="ED133"/>
      <c r="EE133"/>
      <c r="EF133"/>
      <c r="EG133"/>
      <c r="EH133"/>
      <c r="EI133"/>
      <c r="EJ133"/>
      <c r="EK133"/>
      <c r="EL133"/>
      <c r="EM133"/>
      <c r="EN133"/>
      <c r="EO133"/>
      <c r="EP133"/>
      <c r="EQ133"/>
      <c r="ER133"/>
      <c r="ES133"/>
      <c r="ET133"/>
      <c r="EU133"/>
      <c r="EV133"/>
      <c r="EW133"/>
      <c r="EX133"/>
      <c r="EY133"/>
      <c r="EZ133"/>
      <c r="FA133"/>
      <c r="FB133"/>
      <c r="FC133"/>
      <c r="FD133"/>
      <c r="FE133"/>
      <c r="FF133"/>
      <c r="FG133"/>
      <c r="FH133"/>
      <c r="FI133"/>
      <c r="FJ133"/>
      <c r="FK133"/>
      <c r="FL133"/>
      <c r="FM133"/>
      <c r="FN133"/>
      <c r="FO133"/>
      <c r="FP133"/>
      <c r="FQ133"/>
      <c r="FR133"/>
      <c r="FS133"/>
      <c r="FT133"/>
      <c r="FU133"/>
      <c r="FV133"/>
      <c r="FW133"/>
      <c r="FX133"/>
      <c r="FY133"/>
      <c r="FZ133"/>
      <c r="GA133"/>
      <c r="GB133"/>
      <c r="GC133"/>
      <c r="GD133"/>
      <c r="GE133"/>
      <c r="GF133"/>
      <c r="GG133"/>
      <c r="GH133"/>
      <c r="GI133"/>
      <c r="GJ133"/>
      <c r="GK133"/>
      <c r="GL133"/>
      <c r="GM133"/>
      <c r="GN133"/>
      <c r="GO133"/>
      <c r="GP133"/>
      <c r="GQ133"/>
      <c r="GR133"/>
      <c r="GS133"/>
      <c r="GT133"/>
      <c r="GU133"/>
      <c r="GV133"/>
      <c r="GW133"/>
      <c r="GX133"/>
      <c r="GY133"/>
      <c r="GZ133"/>
      <c r="HA133"/>
      <c r="HB133"/>
      <c r="HC133"/>
      <c r="HD133"/>
      <c r="HE133"/>
      <c r="HF133"/>
      <c r="HG133"/>
      <c r="HH133"/>
      <c r="HI133"/>
      <c r="HJ133"/>
      <c r="HK133"/>
      <c r="HL133"/>
      <c r="HM133"/>
      <c r="HN133"/>
      <c r="HO133"/>
      <c r="HP133"/>
      <c r="HQ133"/>
    </row>
    <row r="134" spans="1:225" x14ac:dyDescent="0.25">
      <c r="A134" s="18"/>
      <c r="B134" s="25" t="s">
        <v>38</v>
      </c>
      <c r="C134" s="26"/>
      <c r="D134" s="19"/>
      <c r="E134" s="19"/>
      <c r="F134" s="19"/>
      <c r="G134" s="20"/>
      <c r="H134" s="20"/>
      <c r="I134" s="20"/>
      <c r="J134" s="20"/>
      <c r="K134" s="21"/>
      <c r="L134" s="21"/>
      <c r="M134" s="21"/>
      <c r="N134" s="21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  <c r="BS134"/>
      <c r="BT134"/>
      <c r="BU134"/>
      <c r="BV134"/>
      <c r="BW134"/>
      <c r="BX134"/>
      <c r="BY134"/>
      <c r="BZ134"/>
      <c r="CA134"/>
      <c r="CB134"/>
      <c r="CC134"/>
      <c r="CD134"/>
      <c r="CE134"/>
      <c r="CF134"/>
      <c r="CG134"/>
      <c r="CH134"/>
      <c r="CI134"/>
      <c r="CJ134"/>
      <c r="CK134"/>
      <c r="CL134"/>
      <c r="CM134"/>
      <c r="CN134"/>
      <c r="CO134"/>
      <c r="CP134"/>
      <c r="CQ134"/>
      <c r="CR134"/>
      <c r="CS134"/>
      <c r="CT134"/>
      <c r="CU134"/>
      <c r="CV134"/>
      <c r="CW134"/>
      <c r="CX134"/>
      <c r="CY134"/>
      <c r="CZ134"/>
      <c r="DA134"/>
      <c r="DB134"/>
      <c r="DC134"/>
      <c r="DD134"/>
      <c r="DE134"/>
      <c r="DF134"/>
      <c r="DG134"/>
      <c r="DH134"/>
      <c r="DI134"/>
      <c r="DJ134"/>
      <c r="DK134"/>
      <c r="DL134"/>
      <c r="DM134"/>
      <c r="DN134"/>
      <c r="DO134"/>
      <c r="DP134"/>
      <c r="DQ134"/>
      <c r="DR134"/>
      <c r="DS134"/>
      <c r="DT134"/>
      <c r="DU134"/>
      <c r="DV134"/>
      <c r="DW134"/>
      <c r="DX134"/>
      <c r="DY134"/>
      <c r="DZ134"/>
      <c r="EA134"/>
      <c r="EB134"/>
      <c r="EC134"/>
      <c r="ED134"/>
      <c r="EE134"/>
      <c r="EF134"/>
      <c r="EG134"/>
      <c r="EH134"/>
      <c r="EI134"/>
      <c r="EJ134"/>
      <c r="EK134"/>
      <c r="EL134"/>
      <c r="EM134"/>
      <c r="EN134"/>
      <c r="EO134"/>
      <c r="EP134"/>
      <c r="EQ134"/>
      <c r="ER134"/>
      <c r="ES134"/>
      <c r="ET134"/>
      <c r="EU134"/>
      <c r="EV134"/>
      <c r="EW134"/>
      <c r="EX134"/>
      <c r="EY134"/>
      <c r="EZ134"/>
      <c r="FA134"/>
      <c r="FB134"/>
      <c r="FC134"/>
      <c r="FD134"/>
      <c r="FE134"/>
      <c r="FF134"/>
      <c r="FG134"/>
      <c r="FH134"/>
      <c r="FI134"/>
      <c r="FJ134"/>
      <c r="FK134"/>
      <c r="FL134"/>
      <c r="FM134"/>
      <c r="FN134"/>
      <c r="FO134"/>
      <c r="FP134"/>
      <c r="FQ134"/>
      <c r="FR134"/>
      <c r="FS134"/>
      <c r="FT134"/>
      <c r="FU134"/>
      <c r="FV134"/>
      <c r="FW134"/>
      <c r="FX134"/>
      <c r="FY134"/>
      <c r="FZ134"/>
      <c r="GA134"/>
      <c r="GB134"/>
      <c r="GC134"/>
      <c r="GD134"/>
      <c r="GE134"/>
      <c r="GF134"/>
      <c r="GG134"/>
      <c r="GH134"/>
      <c r="GI134"/>
      <c r="GJ134"/>
      <c r="GK134"/>
      <c r="GL134"/>
      <c r="GM134"/>
      <c r="GN134"/>
      <c r="GO134"/>
      <c r="GP134"/>
      <c r="GQ134"/>
      <c r="GR134"/>
      <c r="GS134"/>
      <c r="GT134"/>
      <c r="GU134"/>
      <c r="GV134"/>
      <c r="GW134"/>
      <c r="GX134"/>
      <c r="GY134"/>
      <c r="GZ134"/>
      <c r="HA134"/>
      <c r="HB134"/>
      <c r="HC134"/>
      <c r="HD134"/>
      <c r="HE134"/>
      <c r="HF134"/>
      <c r="HG134"/>
      <c r="HH134"/>
      <c r="HI134"/>
      <c r="HJ134"/>
      <c r="HK134"/>
      <c r="HL134"/>
      <c r="HM134"/>
      <c r="HN134"/>
      <c r="HO134"/>
      <c r="HP134"/>
      <c r="HQ134"/>
    </row>
    <row r="135" spans="1:225" x14ac:dyDescent="0.25">
      <c r="A135" s="18">
        <v>386</v>
      </c>
      <c r="B135" s="22" t="s">
        <v>65</v>
      </c>
      <c r="C135" s="26" t="s">
        <v>35</v>
      </c>
      <c r="D135" s="19">
        <v>5.6</v>
      </c>
      <c r="E135" s="19">
        <v>5</v>
      </c>
      <c r="F135" s="19">
        <v>22</v>
      </c>
      <c r="G135" s="20">
        <v>156</v>
      </c>
      <c r="H135" s="20">
        <v>242</v>
      </c>
      <c r="I135" s="20">
        <v>30</v>
      </c>
      <c r="J135" s="20">
        <v>188</v>
      </c>
      <c r="K135" s="21">
        <v>0.2</v>
      </c>
      <c r="L135" s="21">
        <v>0.1</v>
      </c>
      <c r="M135" s="21">
        <v>1.8</v>
      </c>
      <c r="N135" s="21">
        <v>0.04</v>
      </c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  <c r="BS135"/>
      <c r="BT135"/>
      <c r="BU135"/>
      <c r="BV135"/>
      <c r="BW135"/>
      <c r="BX135"/>
      <c r="BY135"/>
      <c r="BZ135"/>
      <c r="CA135"/>
      <c r="CB135"/>
      <c r="CC135"/>
      <c r="CD135"/>
      <c r="CE135"/>
      <c r="CF135"/>
      <c r="CG135"/>
      <c r="CH135"/>
      <c r="CI135"/>
      <c r="CJ135"/>
      <c r="CK135"/>
      <c r="CL135"/>
      <c r="CM135"/>
      <c r="CN135"/>
      <c r="CO135"/>
      <c r="CP135"/>
      <c r="CQ135"/>
      <c r="CR135"/>
      <c r="CS135"/>
      <c r="CT135"/>
      <c r="CU135"/>
      <c r="CV135"/>
      <c r="CW135"/>
      <c r="CX135"/>
      <c r="CY135"/>
      <c r="CZ135"/>
      <c r="DA135"/>
      <c r="DB135"/>
      <c r="DC135"/>
      <c r="DD135"/>
      <c r="DE135"/>
      <c r="DF135"/>
      <c r="DG135"/>
      <c r="DH135"/>
      <c r="DI135"/>
      <c r="DJ135"/>
      <c r="DK135"/>
      <c r="DL135"/>
      <c r="DM135"/>
      <c r="DN135"/>
      <c r="DO135"/>
      <c r="DP135"/>
      <c r="DQ135"/>
      <c r="DR135"/>
      <c r="DS135"/>
      <c r="DT135"/>
      <c r="DU135"/>
      <c r="DV135"/>
      <c r="DW135"/>
      <c r="DX135"/>
      <c r="DY135"/>
      <c r="DZ135"/>
      <c r="EA135"/>
      <c r="EB135"/>
      <c r="EC135"/>
      <c r="ED135"/>
      <c r="EE135"/>
      <c r="EF135"/>
      <c r="EG135"/>
      <c r="EH135"/>
      <c r="EI135"/>
      <c r="EJ135"/>
      <c r="EK135"/>
      <c r="EL135"/>
      <c r="EM135"/>
      <c r="EN135"/>
      <c r="EO135"/>
      <c r="EP135"/>
      <c r="EQ135"/>
      <c r="ER135"/>
      <c r="ES135"/>
      <c r="ET135"/>
      <c r="EU135"/>
      <c r="EV135"/>
      <c r="EW135"/>
      <c r="EX135"/>
      <c r="EY135"/>
      <c r="EZ135"/>
      <c r="FA135"/>
      <c r="FB135"/>
      <c r="FC135"/>
      <c r="FD135"/>
      <c r="FE135"/>
      <c r="FF135"/>
      <c r="FG135"/>
      <c r="FH135"/>
      <c r="FI135"/>
      <c r="FJ135"/>
      <c r="FK135"/>
      <c r="FL135"/>
      <c r="FM135"/>
      <c r="FN135"/>
      <c r="FO135"/>
      <c r="FP135"/>
      <c r="FQ135"/>
      <c r="FR135"/>
      <c r="FS135"/>
      <c r="FT135"/>
      <c r="FU135"/>
      <c r="FV135"/>
      <c r="FW135"/>
      <c r="FX135"/>
      <c r="FY135"/>
      <c r="FZ135"/>
      <c r="GA135"/>
      <c r="GB135"/>
      <c r="GC135"/>
      <c r="GD135"/>
      <c r="GE135"/>
      <c r="GF135"/>
      <c r="GG135"/>
      <c r="GH135"/>
      <c r="GI135"/>
      <c r="GJ135"/>
      <c r="GK135"/>
      <c r="GL135"/>
      <c r="GM135"/>
      <c r="GN135"/>
      <c r="GO135"/>
      <c r="GP135"/>
      <c r="GQ135"/>
      <c r="GR135"/>
      <c r="GS135"/>
      <c r="GT135"/>
      <c r="GU135"/>
      <c r="GV135"/>
      <c r="GW135"/>
      <c r="GX135"/>
      <c r="GY135"/>
      <c r="GZ135"/>
      <c r="HA135"/>
      <c r="HB135"/>
      <c r="HC135"/>
      <c r="HD135"/>
      <c r="HE135"/>
      <c r="HF135"/>
      <c r="HG135"/>
      <c r="HH135"/>
      <c r="HI135"/>
      <c r="HJ135"/>
      <c r="HK135"/>
      <c r="HL135"/>
      <c r="HM135"/>
      <c r="HN135"/>
      <c r="HO135"/>
      <c r="HP135"/>
      <c r="HQ135"/>
    </row>
    <row r="136" spans="1:225" x14ac:dyDescent="0.25">
      <c r="A136" s="24" t="s">
        <v>71</v>
      </c>
      <c r="B136" s="47" t="s">
        <v>92</v>
      </c>
      <c r="C136" s="29" t="s">
        <v>72</v>
      </c>
      <c r="D136" s="30">
        <v>18.5</v>
      </c>
      <c r="E136" s="30">
        <v>13.5</v>
      </c>
      <c r="F136" s="30">
        <v>33.1</v>
      </c>
      <c r="G136" s="31">
        <v>328</v>
      </c>
      <c r="H136" s="31">
        <v>64</v>
      </c>
      <c r="I136" s="31">
        <v>23</v>
      </c>
      <c r="J136" s="31">
        <v>250</v>
      </c>
      <c r="K136" s="27">
        <v>2.6</v>
      </c>
      <c r="L136" s="27">
        <v>0.1</v>
      </c>
      <c r="M136" s="27">
        <v>0.1</v>
      </c>
      <c r="N136" s="27">
        <v>0.2</v>
      </c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  <c r="BS136"/>
      <c r="BT136"/>
      <c r="BU136"/>
      <c r="BV136"/>
      <c r="BW136"/>
      <c r="BX136"/>
      <c r="BY136"/>
      <c r="BZ136"/>
      <c r="CA136"/>
      <c r="CB136"/>
      <c r="CC136"/>
      <c r="CD136"/>
      <c r="CE136"/>
      <c r="CF136"/>
      <c r="CG136"/>
      <c r="CH136"/>
      <c r="CI136"/>
      <c r="CJ136"/>
      <c r="CK136"/>
      <c r="CL136"/>
      <c r="CM136"/>
      <c r="CN136"/>
      <c r="CO136"/>
      <c r="CP136"/>
      <c r="CQ136"/>
      <c r="CR136"/>
      <c r="CS136"/>
      <c r="CT136"/>
      <c r="CU136"/>
      <c r="CV136"/>
      <c r="CW136"/>
      <c r="CX136"/>
      <c r="CY136"/>
      <c r="CZ136"/>
      <c r="DA136"/>
      <c r="DB136"/>
      <c r="DC136"/>
      <c r="DD136"/>
      <c r="DE136"/>
      <c r="DF136"/>
      <c r="DG136"/>
      <c r="DH136"/>
      <c r="DI136"/>
      <c r="DJ136"/>
      <c r="DK136"/>
      <c r="DL136"/>
      <c r="DM136"/>
      <c r="DN136"/>
      <c r="DO136"/>
      <c r="DP136"/>
      <c r="DQ136"/>
      <c r="DR136"/>
      <c r="DS136"/>
      <c r="DT136"/>
      <c r="DU136"/>
      <c r="DV136"/>
      <c r="DW136"/>
      <c r="DX136"/>
      <c r="DY136"/>
      <c r="DZ136"/>
      <c r="EA136"/>
      <c r="EB136"/>
      <c r="EC136"/>
      <c r="ED136"/>
      <c r="EE136"/>
      <c r="EF136"/>
      <c r="EG136"/>
      <c r="EH136"/>
      <c r="EI136"/>
      <c r="EJ136"/>
      <c r="EK136"/>
      <c r="EL136"/>
      <c r="EM136"/>
      <c r="EN136"/>
      <c r="EO136"/>
      <c r="EP136"/>
      <c r="EQ136"/>
      <c r="ER136"/>
      <c r="ES136"/>
      <c r="ET136"/>
      <c r="EU136"/>
      <c r="EV136"/>
      <c r="EW136"/>
      <c r="EX136"/>
      <c r="EY136"/>
      <c r="EZ136"/>
      <c r="FA136"/>
      <c r="FB136"/>
      <c r="FC136"/>
      <c r="FD136"/>
      <c r="FE136"/>
      <c r="FF136"/>
      <c r="FG136"/>
      <c r="FH136"/>
      <c r="FI136"/>
      <c r="FJ136"/>
      <c r="FK136"/>
      <c r="FL136"/>
      <c r="FM136"/>
      <c r="FN136"/>
      <c r="FO136"/>
      <c r="FP136"/>
      <c r="FQ136"/>
      <c r="FR136"/>
      <c r="FS136"/>
      <c r="FT136"/>
      <c r="FU136"/>
      <c r="FV136"/>
      <c r="FW136"/>
      <c r="FX136"/>
      <c r="FY136"/>
      <c r="FZ136"/>
      <c r="GA136"/>
      <c r="GB136"/>
      <c r="GC136"/>
      <c r="GD136"/>
      <c r="GE136"/>
      <c r="GF136"/>
      <c r="GG136"/>
      <c r="GH136"/>
      <c r="GI136"/>
      <c r="GJ136"/>
      <c r="GK136"/>
      <c r="GL136"/>
      <c r="GM136"/>
      <c r="GN136"/>
      <c r="GO136"/>
      <c r="GP136"/>
      <c r="GQ136"/>
      <c r="GR136"/>
      <c r="GS136"/>
      <c r="GT136"/>
      <c r="GU136"/>
      <c r="GV136"/>
      <c r="GW136"/>
      <c r="GX136"/>
      <c r="GY136"/>
      <c r="GZ136"/>
      <c r="HA136"/>
      <c r="HB136"/>
      <c r="HC136"/>
      <c r="HD136"/>
      <c r="HE136"/>
      <c r="HF136"/>
      <c r="HG136"/>
      <c r="HH136"/>
      <c r="HI136"/>
      <c r="HJ136"/>
      <c r="HK136"/>
      <c r="HL136"/>
      <c r="HM136"/>
      <c r="HN136"/>
      <c r="HO136"/>
      <c r="HP136"/>
      <c r="HQ136"/>
    </row>
    <row r="137" spans="1:225" x14ac:dyDescent="0.25">
      <c r="A137" s="18"/>
      <c r="B137" s="45" t="s">
        <v>26</v>
      </c>
      <c r="C137" s="36"/>
      <c r="D137" s="37">
        <f t="shared" ref="D137:N137" si="26">SUM(D135:D136)</f>
        <v>24.1</v>
      </c>
      <c r="E137" s="37">
        <f t="shared" si="26"/>
        <v>18.5</v>
      </c>
      <c r="F137" s="37">
        <f t="shared" si="26"/>
        <v>55.1</v>
      </c>
      <c r="G137" s="38">
        <f t="shared" si="26"/>
        <v>484</v>
      </c>
      <c r="H137" s="38">
        <f t="shared" si="26"/>
        <v>306</v>
      </c>
      <c r="I137" s="38">
        <f t="shared" si="26"/>
        <v>53</v>
      </c>
      <c r="J137" s="38">
        <f t="shared" si="26"/>
        <v>438</v>
      </c>
      <c r="K137" s="39">
        <f t="shared" si="26"/>
        <v>2.8000000000000003</v>
      </c>
      <c r="L137" s="39">
        <f t="shared" si="26"/>
        <v>0.2</v>
      </c>
      <c r="M137" s="39">
        <f t="shared" si="26"/>
        <v>1.9000000000000001</v>
      </c>
      <c r="N137" s="39">
        <f t="shared" si="26"/>
        <v>0.24000000000000002</v>
      </c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  <c r="BS137"/>
      <c r="BT137"/>
      <c r="BU137"/>
      <c r="BV137"/>
      <c r="BW137"/>
      <c r="BX137"/>
      <c r="BY137"/>
      <c r="BZ137"/>
      <c r="CA137"/>
      <c r="CB137"/>
      <c r="CC137"/>
      <c r="CD137"/>
      <c r="CE137"/>
      <c r="CF137"/>
      <c r="CG137"/>
      <c r="CH137"/>
      <c r="CI137"/>
      <c r="CJ137"/>
      <c r="CK137"/>
      <c r="CL137"/>
      <c r="CM137"/>
      <c r="CN137"/>
      <c r="CO137"/>
      <c r="CP137"/>
      <c r="CQ137"/>
      <c r="CR137"/>
      <c r="CS137"/>
      <c r="CT137"/>
      <c r="CU137"/>
      <c r="CV137"/>
      <c r="CW137"/>
      <c r="CX137"/>
      <c r="CY137"/>
      <c r="CZ137"/>
      <c r="DA137"/>
      <c r="DB137"/>
      <c r="DC137"/>
      <c r="DD137"/>
      <c r="DE137"/>
      <c r="DF137"/>
      <c r="DG137"/>
      <c r="DH137"/>
      <c r="DI137"/>
      <c r="DJ137"/>
      <c r="DK137"/>
      <c r="DL137"/>
      <c r="DM137"/>
      <c r="DN137"/>
      <c r="DO137"/>
      <c r="DP137"/>
      <c r="DQ137"/>
      <c r="DR137"/>
      <c r="DS137"/>
      <c r="DT137"/>
      <c r="DU137"/>
      <c r="DV137"/>
      <c r="DW137"/>
      <c r="DX137"/>
      <c r="DY137"/>
      <c r="DZ137"/>
      <c r="EA137"/>
      <c r="EB137"/>
      <c r="EC137"/>
      <c r="ED137"/>
      <c r="EE137"/>
      <c r="EF137"/>
      <c r="EG137"/>
      <c r="EH137"/>
      <c r="EI137"/>
      <c r="EJ137"/>
      <c r="EK137"/>
      <c r="EL137"/>
      <c r="EM137"/>
      <c r="EN137"/>
      <c r="EO137"/>
      <c r="EP137"/>
      <c r="EQ137"/>
      <c r="ER137"/>
      <c r="ES137"/>
      <c r="ET137"/>
      <c r="EU137"/>
      <c r="EV137"/>
      <c r="EW137"/>
      <c r="EX137"/>
      <c r="EY137"/>
      <c r="EZ137"/>
      <c r="FA137"/>
      <c r="FB137"/>
      <c r="FC137"/>
      <c r="FD137"/>
      <c r="FE137"/>
      <c r="FF137"/>
      <c r="FG137"/>
      <c r="FH137"/>
      <c r="FI137"/>
      <c r="FJ137"/>
      <c r="FK137"/>
      <c r="FL137"/>
      <c r="FM137"/>
      <c r="FN137"/>
      <c r="FO137"/>
      <c r="FP137"/>
      <c r="FQ137"/>
      <c r="FR137"/>
      <c r="FS137"/>
      <c r="FT137"/>
      <c r="FU137"/>
      <c r="FV137"/>
      <c r="FW137"/>
      <c r="FX137"/>
      <c r="FY137"/>
      <c r="FZ137"/>
      <c r="GA137"/>
      <c r="GB137"/>
      <c r="GC137"/>
      <c r="GD137"/>
      <c r="GE137"/>
      <c r="GF137"/>
      <c r="GG137"/>
      <c r="GH137"/>
      <c r="GI137"/>
      <c r="GJ137"/>
      <c r="GK137"/>
      <c r="GL137"/>
      <c r="GM137"/>
      <c r="GN137"/>
      <c r="GO137"/>
      <c r="GP137"/>
      <c r="GQ137"/>
      <c r="GR137"/>
      <c r="GS137"/>
      <c r="GT137"/>
      <c r="GU137"/>
      <c r="GV137"/>
      <c r="GW137"/>
      <c r="GX137"/>
      <c r="GY137"/>
      <c r="GZ137"/>
      <c r="HA137"/>
      <c r="HB137"/>
      <c r="HC137"/>
      <c r="HD137"/>
      <c r="HE137"/>
      <c r="HF137"/>
      <c r="HG137"/>
      <c r="HH137"/>
      <c r="HI137"/>
      <c r="HJ137"/>
      <c r="HK137"/>
      <c r="HL137"/>
      <c r="HM137"/>
      <c r="HN137"/>
      <c r="HO137"/>
      <c r="HP137"/>
      <c r="HQ137"/>
    </row>
    <row r="138" spans="1:225" x14ac:dyDescent="0.25">
      <c r="A138" s="18"/>
      <c r="B138" s="48" t="s">
        <v>42</v>
      </c>
      <c r="C138" s="49"/>
      <c r="D138" s="49">
        <f t="shared" ref="D138:N138" si="27">D126+D133+D137</f>
        <v>68.5</v>
      </c>
      <c r="E138" s="49">
        <f t="shared" si="27"/>
        <v>69.400000000000006</v>
      </c>
      <c r="F138" s="49">
        <f t="shared" si="27"/>
        <v>245.1</v>
      </c>
      <c r="G138" s="50">
        <f t="shared" si="27"/>
        <v>1848</v>
      </c>
      <c r="H138" s="50">
        <f t="shared" si="27"/>
        <v>1012</v>
      </c>
      <c r="I138" s="50">
        <f t="shared" si="27"/>
        <v>204</v>
      </c>
      <c r="J138" s="50">
        <f t="shared" si="27"/>
        <v>1120</v>
      </c>
      <c r="K138" s="51">
        <f t="shared" si="27"/>
        <v>11.55</v>
      </c>
      <c r="L138" s="51">
        <f t="shared" si="27"/>
        <v>0.73</v>
      </c>
      <c r="M138" s="51">
        <f t="shared" si="27"/>
        <v>31.519999999999996</v>
      </c>
      <c r="N138" s="51">
        <f t="shared" si="27"/>
        <v>0.34</v>
      </c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  <c r="CB138"/>
      <c r="CC138"/>
      <c r="CD138"/>
      <c r="CE138"/>
      <c r="CF138"/>
      <c r="CG138"/>
      <c r="CH138"/>
      <c r="CI138"/>
      <c r="CJ138"/>
      <c r="CK138"/>
      <c r="CL138"/>
      <c r="CM138"/>
      <c r="CN138"/>
      <c r="CO138"/>
      <c r="CP138"/>
      <c r="CQ138"/>
      <c r="CR138"/>
      <c r="CS138"/>
      <c r="CT138"/>
      <c r="CU138"/>
      <c r="CV138"/>
      <c r="CW138"/>
      <c r="CX138"/>
      <c r="CY138"/>
      <c r="CZ138"/>
      <c r="DA138"/>
      <c r="DB138"/>
      <c r="DC138"/>
      <c r="DD138"/>
      <c r="DE138"/>
      <c r="DF138"/>
      <c r="DG138"/>
      <c r="DH138"/>
      <c r="DI138"/>
      <c r="DJ138"/>
      <c r="DK138"/>
      <c r="DL138"/>
      <c r="DM138"/>
      <c r="DN138"/>
      <c r="DO138"/>
      <c r="DP138"/>
      <c r="DQ138"/>
      <c r="DR138"/>
      <c r="DS138"/>
      <c r="DT138"/>
      <c r="DU138"/>
      <c r="DV138"/>
      <c r="DW138"/>
      <c r="DX138"/>
      <c r="DY138"/>
      <c r="DZ138"/>
      <c r="EA138"/>
      <c r="EB138"/>
      <c r="EC138"/>
      <c r="ED138"/>
      <c r="EE138"/>
      <c r="EF138"/>
      <c r="EG138"/>
      <c r="EH138"/>
      <c r="EI138"/>
      <c r="EJ138"/>
      <c r="EK138"/>
      <c r="EL138"/>
      <c r="EM138"/>
      <c r="EN138"/>
      <c r="EO138"/>
      <c r="EP138"/>
      <c r="EQ138"/>
      <c r="ER138"/>
      <c r="ES138"/>
      <c r="ET138"/>
      <c r="EU138"/>
      <c r="EV138"/>
      <c r="EW138"/>
      <c r="EX138"/>
      <c r="EY138"/>
      <c r="EZ138"/>
      <c r="FA138"/>
      <c r="FB138"/>
      <c r="FC138"/>
      <c r="FD138"/>
      <c r="FE138"/>
      <c r="FF138"/>
      <c r="FG138"/>
      <c r="FH138"/>
      <c r="FI138"/>
      <c r="FJ138"/>
      <c r="FK138"/>
      <c r="FL138"/>
      <c r="FM138"/>
      <c r="FN138"/>
      <c r="FO138"/>
      <c r="FP138"/>
      <c r="FQ138"/>
      <c r="FR138"/>
      <c r="FS138"/>
      <c r="FT138"/>
      <c r="FU138"/>
      <c r="FV138"/>
      <c r="FW138"/>
      <c r="FX138"/>
      <c r="FY138"/>
      <c r="FZ138"/>
      <c r="GA138"/>
      <c r="GB138"/>
      <c r="GC138"/>
      <c r="GD138"/>
      <c r="GE138"/>
      <c r="GF138"/>
      <c r="GG138"/>
      <c r="GH138"/>
      <c r="GI138"/>
      <c r="GJ138"/>
      <c r="GK138"/>
      <c r="GL138"/>
      <c r="GM138"/>
      <c r="GN138"/>
      <c r="GO138"/>
      <c r="GP138"/>
      <c r="GQ138"/>
      <c r="GR138"/>
      <c r="GS138"/>
      <c r="GT138"/>
      <c r="GU138"/>
      <c r="GV138"/>
      <c r="GW138"/>
      <c r="GX138"/>
      <c r="GY138"/>
      <c r="GZ138"/>
      <c r="HA138"/>
      <c r="HB138"/>
      <c r="HC138"/>
      <c r="HD138"/>
      <c r="HE138"/>
      <c r="HF138"/>
      <c r="HG138"/>
      <c r="HH138"/>
      <c r="HI138"/>
      <c r="HJ138"/>
      <c r="HK138"/>
      <c r="HL138"/>
      <c r="HM138"/>
      <c r="HN138"/>
      <c r="HO138"/>
      <c r="HP138"/>
      <c r="HQ138"/>
    </row>
    <row r="139" spans="1:225" x14ac:dyDescent="0.25">
      <c r="A139" s="18"/>
      <c r="B139" s="23" t="s">
        <v>43</v>
      </c>
      <c r="C139" s="26"/>
      <c r="D139" s="19"/>
      <c r="E139" s="19"/>
      <c r="F139" s="19"/>
      <c r="G139" s="20"/>
      <c r="H139" s="20"/>
      <c r="I139" s="20"/>
      <c r="J139" s="20"/>
      <c r="K139" s="21"/>
      <c r="L139" s="21"/>
      <c r="M139" s="21"/>
      <c r="N139" s="21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  <c r="BS139"/>
      <c r="BT139"/>
      <c r="BU139"/>
      <c r="BV139"/>
      <c r="BW139"/>
      <c r="BX139"/>
      <c r="BY139"/>
      <c r="BZ139"/>
      <c r="CA139"/>
      <c r="CB139"/>
      <c r="CC139"/>
      <c r="CD139"/>
      <c r="CE139"/>
      <c r="CF139"/>
      <c r="CG139"/>
      <c r="CH139"/>
      <c r="CI139"/>
      <c r="CJ139"/>
      <c r="CK139"/>
      <c r="CL139"/>
      <c r="CM139"/>
      <c r="CN139"/>
      <c r="CO139"/>
      <c r="CP139"/>
      <c r="CQ139"/>
      <c r="CR139"/>
      <c r="CS139"/>
      <c r="CT139"/>
      <c r="CU139"/>
      <c r="CV139"/>
      <c r="CW139"/>
      <c r="CX139"/>
      <c r="CY139"/>
      <c r="CZ139"/>
      <c r="DA139"/>
      <c r="DB139"/>
      <c r="DC139"/>
      <c r="DD139"/>
      <c r="DE139"/>
      <c r="DF139"/>
      <c r="DG139"/>
      <c r="DH139"/>
      <c r="DI139"/>
      <c r="DJ139"/>
      <c r="DK139"/>
      <c r="DL139"/>
      <c r="DM139"/>
      <c r="DN139"/>
      <c r="DO139"/>
      <c r="DP139"/>
      <c r="DQ139"/>
      <c r="DR139"/>
      <c r="DS139"/>
      <c r="DT139"/>
      <c r="DU139"/>
      <c r="DV139"/>
      <c r="DW139"/>
      <c r="DX139"/>
      <c r="DY139"/>
      <c r="DZ139"/>
      <c r="EA139"/>
      <c r="EB139"/>
      <c r="EC139"/>
      <c r="ED139"/>
      <c r="EE139"/>
      <c r="EF139"/>
      <c r="EG139"/>
      <c r="EH139"/>
      <c r="EI139"/>
      <c r="EJ139"/>
      <c r="EK139"/>
      <c r="EL139"/>
      <c r="EM139"/>
      <c r="EN139"/>
      <c r="EO139"/>
      <c r="EP139"/>
      <c r="EQ139"/>
      <c r="ER139"/>
      <c r="ES139"/>
      <c r="ET139"/>
      <c r="EU139"/>
      <c r="EV139"/>
      <c r="EW139"/>
      <c r="EX139"/>
      <c r="EY139"/>
      <c r="EZ139"/>
      <c r="FA139"/>
      <c r="FB139"/>
      <c r="FC139"/>
      <c r="FD139"/>
      <c r="FE139"/>
      <c r="FF139"/>
      <c r="FG139"/>
      <c r="FH139"/>
      <c r="FI139"/>
      <c r="FJ139"/>
      <c r="FK139"/>
      <c r="FL139"/>
      <c r="FM139"/>
      <c r="FN139"/>
      <c r="FO139"/>
      <c r="FP139"/>
      <c r="FQ139"/>
      <c r="FR139"/>
      <c r="FS139"/>
      <c r="FT139"/>
      <c r="FU139"/>
      <c r="FV139"/>
      <c r="FW139"/>
      <c r="FX139"/>
      <c r="FY139"/>
      <c r="FZ139"/>
      <c r="GA139"/>
      <c r="GB139"/>
      <c r="GC139"/>
      <c r="GD139"/>
      <c r="GE139"/>
      <c r="GF139"/>
      <c r="GG139"/>
      <c r="GH139"/>
      <c r="GI139"/>
      <c r="GJ139"/>
      <c r="GK139"/>
      <c r="GL139"/>
      <c r="GM139"/>
      <c r="GN139"/>
      <c r="GO139"/>
      <c r="GP139"/>
      <c r="GQ139"/>
      <c r="GR139"/>
      <c r="GS139"/>
      <c r="GT139"/>
      <c r="GU139"/>
      <c r="GV139"/>
      <c r="GW139"/>
      <c r="GX139"/>
      <c r="GY139"/>
      <c r="GZ139"/>
      <c r="HA139"/>
      <c r="HB139"/>
      <c r="HC139"/>
      <c r="HD139"/>
      <c r="HE139"/>
      <c r="HF139"/>
      <c r="HG139"/>
      <c r="HH139"/>
      <c r="HI139"/>
      <c r="HJ139"/>
      <c r="HK139"/>
      <c r="HL139"/>
      <c r="HM139"/>
      <c r="HN139"/>
      <c r="HO139"/>
      <c r="HP139"/>
      <c r="HQ139"/>
    </row>
    <row r="140" spans="1:225" x14ac:dyDescent="0.25">
      <c r="A140" s="18"/>
      <c r="B140" s="25" t="s">
        <v>44</v>
      </c>
      <c r="C140" s="26"/>
      <c r="D140" s="19"/>
      <c r="E140" s="19"/>
      <c r="F140" s="19"/>
      <c r="G140" s="20"/>
      <c r="H140" s="20"/>
      <c r="I140" s="20"/>
      <c r="J140" s="20"/>
      <c r="K140" s="21"/>
      <c r="L140" s="21"/>
      <c r="M140" s="21"/>
      <c r="N140" s="21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  <c r="BS140"/>
      <c r="BT140"/>
      <c r="BU140"/>
      <c r="BV140"/>
      <c r="BW140"/>
      <c r="BX140"/>
      <c r="BY140"/>
      <c r="BZ140"/>
      <c r="CA140"/>
      <c r="CB140"/>
      <c r="CC140"/>
      <c r="CD140"/>
      <c r="CE140"/>
      <c r="CF140"/>
      <c r="CG140"/>
      <c r="CH140"/>
      <c r="CI140"/>
      <c r="CJ140"/>
      <c r="CK140"/>
      <c r="CL140"/>
      <c r="CM140"/>
      <c r="CN140"/>
      <c r="CO140"/>
      <c r="CP140"/>
      <c r="CQ140"/>
      <c r="CR140"/>
      <c r="CS140"/>
      <c r="CT140"/>
      <c r="CU140"/>
      <c r="CV140"/>
      <c r="CW140"/>
      <c r="CX140"/>
      <c r="CY140"/>
      <c r="CZ140"/>
      <c r="DA140"/>
      <c r="DB140"/>
      <c r="DC140"/>
      <c r="DD140"/>
      <c r="DE140"/>
      <c r="DF140"/>
      <c r="DG140"/>
      <c r="DH140"/>
      <c r="DI140"/>
      <c r="DJ140"/>
      <c r="DK140"/>
      <c r="DL140"/>
      <c r="DM140"/>
      <c r="DN140"/>
      <c r="DO140"/>
      <c r="DP140"/>
      <c r="DQ140"/>
      <c r="DR140"/>
      <c r="DS140"/>
      <c r="DT140"/>
      <c r="DU140"/>
      <c r="DV140"/>
      <c r="DW140"/>
      <c r="DX140"/>
      <c r="DY140"/>
      <c r="DZ140"/>
      <c r="EA140"/>
      <c r="EB140"/>
      <c r="EC140"/>
      <c r="ED140"/>
      <c r="EE140"/>
      <c r="EF140"/>
      <c r="EG140"/>
      <c r="EH140"/>
      <c r="EI140"/>
      <c r="EJ140"/>
      <c r="EK140"/>
      <c r="EL140"/>
      <c r="EM140"/>
      <c r="EN140"/>
      <c r="EO140"/>
      <c r="EP140"/>
      <c r="EQ140"/>
      <c r="ER140"/>
      <c r="ES140"/>
      <c r="ET140"/>
      <c r="EU140"/>
      <c r="EV140"/>
      <c r="EW140"/>
      <c r="EX140"/>
      <c r="EY140"/>
      <c r="EZ140"/>
      <c r="FA140"/>
      <c r="FB140"/>
      <c r="FC140"/>
      <c r="FD140"/>
      <c r="FE140"/>
      <c r="FF140"/>
      <c r="FG140"/>
      <c r="FH140"/>
      <c r="FI140"/>
      <c r="FJ140"/>
      <c r="FK140"/>
      <c r="FL140"/>
      <c r="FM140"/>
      <c r="FN140"/>
      <c r="FO140"/>
      <c r="FP140"/>
      <c r="FQ140"/>
      <c r="FR140"/>
      <c r="FS140"/>
      <c r="FT140"/>
      <c r="FU140"/>
      <c r="FV140"/>
      <c r="FW140"/>
      <c r="FX140"/>
      <c r="FY140"/>
      <c r="FZ140"/>
      <c r="GA140"/>
      <c r="GB140"/>
      <c r="GC140"/>
      <c r="GD140"/>
      <c r="GE140"/>
      <c r="GF140"/>
      <c r="GG140"/>
      <c r="GH140"/>
      <c r="GI140"/>
      <c r="GJ140"/>
      <c r="GK140"/>
      <c r="GL140"/>
      <c r="GM140"/>
      <c r="GN140"/>
      <c r="GO140"/>
      <c r="GP140"/>
      <c r="GQ140"/>
      <c r="GR140"/>
      <c r="GS140"/>
      <c r="GT140"/>
      <c r="GU140"/>
      <c r="GV140"/>
      <c r="GW140"/>
      <c r="GX140"/>
      <c r="GY140"/>
      <c r="GZ140"/>
      <c r="HA140"/>
      <c r="HB140"/>
      <c r="HC140"/>
      <c r="HD140"/>
      <c r="HE140"/>
      <c r="HF140"/>
      <c r="HG140"/>
      <c r="HH140"/>
      <c r="HI140"/>
      <c r="HJ140"/>
      <c r="HK140"/>
      <c r="HL140"/>
      <c r="HM140"/>
      <c r="HN140"/>
      <c r="HO140"/>
      <c r="HP140"/>
      <c r="HQ140"/>
    </row>
    <row r="141" spans="1:225" x14ac:dyDescent="0.25">
      <c r="A141" s="18">
        <v>14</v>
      </c>
      <c r="B141" s="42" t="s">
        <v>118</v>
      </c>
      <c r="C141" s="26" t="s">
        <v>59</v>
      </c>
      <c r="D141" s="19">
        <v>0.1</v>
      </c>
      <c r="E141" s="19">
        <v>6.2</v>
      </c>
      <c r="F141" s="19">
        <v>2.2000000000000002</v>
      </c>
      <c r="G141" s="20">
        <v>65</v>
      </c>
      <c r="H141" s="20">
        <v>0</v>
      </c>
      <c r="I141" s="20">
        <v>0</v>
      </c>
      <c r="J141" s="20">
        <v>0</v>
      </c>
      <c r="K141" s="21">
        <v>0</v>
      </c>
      <c r="L141" s="21">
        <v>0</v>
      </c>
      <c r="M141" s="21">
        <v>0</v>
      </c>
      <c r="N141" s="21">
        <v>0</v>
      </c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  <c r="BS141"/>
      <c r="BT141"/>
      <c r="BU141"/>
      <c r="BV141"/>
      <c r="BW141"/>
      <c r="BX141"/>
      <c r="BY141"/>
      <c r="BZ141"/>
      <c r="CA141"/>
      <c r="CB141"/>
      <c r="CC141"/>
      <c r="CD141"/>
      <c r="CE141"/>
      <c r="CF141"/>
      <c r="CG141"/>
      <c r="CH141"/>
      <c r="CI141"/>
      <c r="CJ141"/>
      <c r="CK141"/>
      <c r="CL141"/>
      <c r="CM141"/>
      <c r="CN141"/>
      <c r="CO141"/>
      <c r="CP141"/>
      <c r="CQ141"/>
      <c r="CR141"/>
      <c r="CS141"/>
      <c r="CT141"/>
      <c r="CU141"/>
      <c r="CV141"/>
      <c r="CW141"/>
      <c r="CX141"/>
      <c r="CY141"/>
      <c r="CZ141"/>
      <c r="DA141"/>
      <c r="DB141"/>
      <c r="DC141"/>
      <c r="DD141"/>
      <c r="DE141"/>
      <c r="DF141"/>
      <c r="DG141"/>
      <c r="DH141"/>
      <c r="DI141"/>
      <c r="DJ141"/>
      <c r="DK141"/>
      <c r="DL141"/>
      <c r="DM141"/>
      <c r="DN141"/>
      <c r="DO141"/>
      <c r="DP141"/>
      <c r="DQ141"/>
      <c r="DR141"/>
      <c r="DS141"/>
      <c r="DT141"/>
      <c r="DU141"/>
      <c r="DV141"/>
      <c r="DW141"/>
      <c r="DX141"/>
      <c r="DY141"/>
      <c r="DZ141"/>
      <c r="EA141"/>
      <c r="EB141"/>
      <c r="EC141"/>
      <c r="ED141"/>
      <c r="EE141"/>
      <c r="EF141"/>
      <c r="EG141"/>
      <c r="EH141"/>
      <c r="EI141"/>
      <c r="EJ141"/>
      <c r="EK141"/>
      <c r="EL141"/>
      <c r="EM141"/>
      <c r="EN141"/>
      <c r="EO141"/>
      <c r="EP141"/>
      <c r="EQ141"/>
      <c r="ER141"/>
      <c r="ES141"/>
      <c r="ET141"/>
      <c r="EU141"/>
      <c r="EV141"/>
      <c r="EW141"/>
      <c r="EX141"/>
      <c r="EY141"/>
      <c r="EZ141"/>
      <c r="FA141"/>
      <c r="FB141"/>
      <c r="FC141"/>
      <c r="FD141"/>
      <c r="FE141"/>
      <c r="FF141"/>
      <c r="FG141"/>
      <c r="FH141"/>
      <c r="FI141"/>
      <c r="FJ141"/>
      <c r="FK141"/>
      <c r="FL141"/>
      <c r="FM141"/>
      <c r="FN141"/>
      <c r="FO141"/>
      <c r="FP141"/>
      <c r="FQ141"/>
      <c r="FR141"/>
      <c r="FS141"/>
      <c r="FT141"/>
      <c r="FU141"/>
      <c r="FV141"/>
      <c r="FW141"/>
      <c r="FX141"/>
      <c r="FY141"/>
      <c r="FZ141"/>
      <c r="GA141"/>
      <c r="GB141"/>
      <c r="GC141"/>
      <c r="GD141"/>
      <c r="GE141"/>
      <c r="GF141"/>
      <c r="GG141"/>
      <c r="GH141"/>
      <c r="GI141"/>
      <c r="GJ141"/>
      <c r="GK141"/>
      <c r="GL141"/>
      <c r="GM141"/>
      <c r="GN141"/>
      <c r="GO141"/>
      <c r="GP141"/>
      <c r="GQ141"/>
      <c r="GR141"/>
      <c r="GS141"/>
      <c r="GT141"/>
      <c r="GU141"/>
      <c r="GV141"/>
      <c r="GW141"/>
      <c r="GX141"/>
      <c r="GY141"/>
      <c r="GZ141"/>
      <c r="HA141"/>
      <c r="HB141"/>
      <c r="HC141"/>
      <c r="HD141"/>
      <c r="HE141"/>
      <c r="HF141"/>
      <c r="HG141"/>
      <c r="HH141"/>
      <c r="HI141"/>
      <c r="HJ141"/>
      <c r="HK141"/>
      <c r="HL141"/>
      <c r="HM141"/>
      <c r="HN141"/>
      <c r="HO141"/>
      <c r="HP141"/>
      <c r="HQ141"/>
    </row>
    <row r="142" spans="1:225" x14ac:dyDescent="0.25">
      <c r="A142" s="24">
        <v>265</v>
      </c>
      <c r="B142" s="42" t="s">
        <v>149</v>
      </c>
      <c r="C142" s="29" t="s">
        <v>35</v>
      </c>
      <c r="D142" s="30">
        <v>12.7</v>
      </c>
      <c r="E142" s="30">
        <v>12.8</v>
      </c>
      <c r="F142" s="30">
        <v>36</v>
      </c>
      <c r="G142" s="31">
        <v>309</v>
      </c>
      <c r="H142" s="31">
        <v>9</v>
      </c>
      <c r="I142" s="31">
        <v>42</v>
      </c>
      <c r="J142" s="31">
        <v>189</v>
      </c>
      <c r="K142" s="27">
        <v>1.61</v>
      </c>
      <c r="L142" s="27">
        <v>0.08</v>
      </c>
      <c r="M142" s="27">
        <v>0.72</v>
      </c>
      <c r="N142" s="27">
        <v>0</v>
      </c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  <c r="BS142"/>
      <c r="BT142"/>
      <c r="BU142"/>
      <c r="BV142"/>
      <c r="BW142"/>
      <c r="BX142"/>
      <c r="BY142"/>
      <c r="BZ142"/>
      <c r="CA142"/>
      <c r="CB142"/>
      <c r="CC142"/>
      <c r="CD142"/>
      <c r="CE142"/>
      <c r="CF142"/>
      <c r="CG142"/>
      <c r="CH142"/>
      <c r="CI142"/>
      <c r="CJ142"/>
      <c r="CK142"/>
      <c r="CL142"/>
      <c r="CM142"/>
      <c r="CN142"/>
      <c r="CO142"/>
      <c r="CP142"/>
      <c r="CQ142"/>
      <c r="CR142"/>
      <c r="CS142"/>
      <c r="CT142"/>
      <c r="CU142"/>
      <c r="CV142"/>
      <c r="CW142"/>
      <c r="CX142"/>
      <c r="CY142"/>
      <c r="CZ142"/>
      <c r="DA142"/>
      <c r="DB142"/>
      <c r="DC142"/>
      <c r="DD142"/>
      <c r="DE142"/>
      <c r="DF142"/>
      <c r="DG142"/>
      <c r="DH142"/>
      <c r="DI142"/>
      <c r="DJ142"/>
      <c r="DK142"/>
      <c r="DL142"/>
      <c r="DM142"/>
      <c r="DN142"/>
      <c r="DO142"/>
      <c r="DP142"/>
      <c r="DQ142"/>
      <c r="DR142"/>
      <c r="DS142"/>
      <c r="DT142"/>
      <c r="DU142"/>
      <c r="DV142"/>
      <c r="DW142"/>
      <c r="DX142"/>
      <c r="DY142"/>
      <c r="DZ142"/>
      <c r="EA142"/>
      <c r="EB142"/>
      <c r="EC142"/>
      <c r="ED142"/>
      <c r="EE142"/>
      <c r="EF142"/>
      <c r="EG142"/>
      <c r="EH142"/>
      <c r="EI142"/>
      <c r="EJ142"/>
      <c r="EK142"/>
      <c r="EL142"/>
      <c r="EM142"/>
      <c r="EN142"/>
      <c r="EO142"/>
      <c r="EP142"/>
      <c r="EQ142"/>
      <c r="ER142"/>
      <c r="ES142"/>
      <c r="ET142"/>
      <c r="EU142"/>
      <c r="EV142"/>
      <c r="EW142"/>
      <c r="EX142"/>
      <c r="EY142"/>
      <c r="EZ142"/>
      <c r="FA142"/>
      <c r="FB142"/>
      <c r="FC142"/>
      <c r="FD142"/>
      <c r="FE142"/>
      <c r="FF142"/>
      <c r="FG142"/>
      <c r="FH142"/>
      <c r="FI142"/>
      <c r="FJ142"/>
      <c r="FK142"/>
      <c r="FL142"/>
      <c r="FM142"/>
      <c r="FN142"/>
      <c r="FO142"/>
      <c r="FP142"/>
      <c r="FQ142"/>
      <c r="FR142"/>
      <c r="FS142"/>
      <c r="FT142"/>
      <c r="FU142"/>
      <c r="FV142"/>
      <c r="FW142"/>
      <c r="FX142"/>
      <c r="FY142"/>
      <c r="FZ142"/>
      <c r="GA142"/>
      <c r="GB142"/>
      <c r="GC142"/>
      <c r="GD142"/>
      <c r="GE142"/>
      <c r="GF142"/>
      <c r="GG142"/>
      <c r="GH142"/>
      <c r="GI142"/>
      <c r="GJ142"/>
      <c r="GK142"/>
      <c r="GL142"/>
      <c r="GM142"/>
      <c r="GN142"/>
      <c r="GO142"/>
      <c r="GP142"/>
      <c r="GQ142"/>
      <c r="GR142"/>
      <c r="GS142"/>
      <c r="GT142"/>
      <c r="GU142"/>
      <c r="GV142"/>
      <c r="GW142"/>
      <c r="GX142"/>
      <c r="GY142"/>
      <c r="GZ142"/>
      <c r="HA142"/>
      <c r="HB142"/>
      <c r="HC142"/>
      <c r="HD142"/>
      <c r="HE142"/>
      <c r="HF142"/>
      <c r="HG142"/>
      <c r="HH142"/>
      <c r="HI142"/>
      <c r="HJ142"/>
      <c r="HK142"/>
      <c r="HL142"/>
      <c r="HM142"/>
      <c r="HN142"/>
      <c r="HO142"/>
      <c r="HP142"/>
      <c r="HQ142"/>
    </row>
    <row r="143" spans="1:225" x14ac:dyDescent="0.25">
      <c r="A143" s="24">
        <v>376</v>
      </c>
      <c r="B143" s="47" t="s">
        <v>47</v>
      </c>
      <c r="C143" s="29" t="s">
        <v>35</v>
      </c>
      <c r="D143" s="30">
        <v>0.2</v>
      </c>
      <c r="E143" s="30">
        <v>0.1</v>
      </c>
      <c r="F143" s="30">
        <v>10.1</v>
      </c>
      <c r="G143" s="31">
        <v>41</v>
      </c>
      <c r="H143" s="31">
        <v>5</v>
      </c>
      <c r="I143" s="31">
        <v>4</v>
      </c>
      <c r="J143" s="31">
        <v>8</v>
      </c>
      <c r="K143" s="27">
        <v>0.85</v>
      </c>
      <c r="L143" s="27">
        <v>0</v>
      </c>
      <c r="M143" s="27">
        <v>0.1</v>
      </c>
      <c r="N143" s="27">
        <v>0</v>
      </c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  <c r="BS143"/>
      <c r="BT143"/>
      <c r="BU143"/>
      <c r="BV143"/>
      <c r="BW143"/>
      <c r="BX143"/>
      <c r="BY143"/>
      <c r="BZ143"/>
      <c r="CA143"/>
      <c r="CB143"/>
      <c r="CC143"/>
      <c r="CD143"/>
      <c r="CE143"/>
      <c r="CF143"/>
      <c r="CG143"/>
      <c r="CH143"/>
      <c r="CI143"/>
      <c r="CJ143"/>
      <c r="CK143"/>
      <c r="CL143"/>
      <c r="CM143"/>
      <c r="CN143"/>
      <c r="CO143"/>
      <c r="CP143"/>
      <c r="CQ143"/>
      <c r="CR143"/>
      <c r="CS143"/>
      <c r="CT143"/>
      <c r="CU143"/>
      <c r="CV143"/>
      <c r="CW143"/>
      <c r="CX143"/>
      <c r="CY143"/>
      <c r="CZ143"/>
      <c r="DA143"/>
      <c r="DB143"/>
      <c r="DC143"/>
      <c r="DD143"/>
      <c r="DE143"/>
      <c r="DF143"/>
      <c r="DG143"/>
      <c r="DH143"/>
      <c r="DI143"/>
      <c r="DJ143"/>
      <c r="DK143"/>
      <c r="DL143"/>
      <c r="DM143"/>
      <c r="DN143"/>
      <c r="DO143"/>
      <c r="DP143"/>
      <c r="DQ143"/>
      <c r="DR143"/>
      <c r="DS143"/>
      <c r="DT143"/>
      <c r="DU143"/>
      <c r="DV143"/>
      <c r="DW143"/>
      <c r="DX143"/>
      <c r="DY143"/>
      <c r="DZ143"/>
      <c r="EA143"/>
      <c r="EB143"/>
      <c r="EC143"/>
      <c r="ED143"/>
      <c r="EE143"/>
      <c r="EF143"/>
      <c r="EG143"/>
      <c r="EH143"/>
      <c r="EI143"/>
      <c r="EJ143"/>
      <c r="EK143"/>
      <c r="EL143"/>
      <c r="EM143"/>
      <c r="EN143"/>
      <c r="EO143"/>
      <c r="EP143"/>
      <c r="EQ143"/>
      <c r="ER143"/>
      <c r="ES143"/>
      <c r="ET143"/>
      <c r="EU143"/>
      <c r="EV143"/>
      <c r="EW143"/>
      <c r="EX143"/>
      <c r="EY143"/>
      <c r="EZ143"/>
      <c r="FA143"/>
      <c r="FB143"/>
      <c r="FC143"/>
      <c r="FD143"/>
      <c r="FE143"/>
      <c r="FF143"/>
      <c r="FG143"/>
      <c r="FH143"/>
      <c r="FI143"/>
      <c r="FJ143"/>
      <c r="FK143"/>
      <c r="FL143"/>
      <c r="FM143"/>
      <c r="FN143"/>
      <c r="FO143"/>
      <c r="FP143"/>
      <c r="FQ143"/>
      <c r="FR143"/>
      <c r="FS143"/>
      <c r="FT143"/>
      <c r="FU143"/>
      <c r="FV143"/>
      <c r="FW143"/>
      <c r="FX143"/>
      <c r="FY143"/>
      <c r="FZ143"/>
      <c r="GA143"/>
      <c r="GB143"/>
      <c r="GC143"/>
      <c r="GD143"/>
      <c r="GE143"/>
      <c r="GF143"/>
      <c r="GG143"/>
      <c r="GH143"/>
      <c r="GI143"/>
      <c r="GJ143"/>
      <c r="GK143"/>
      <c r="GL143"/>
      <c r="GM143"/>
      <c r="GN143"/>
      <c r="GO143"/>
      <c r="GP143"/>
      <c r="GQ143"/>
      <c r="GR143"/>
      <c r="GS143"/>
      <c r="GT143"/>
      <c r="GU143"/>
      <c r="GV143"/>
      <c r="GW143"/>
      <c r="GX143"/>
      <c r="GY143"/>
      <c r="GZ143"/>
      <c r="HA143"/>
      <c r="HB143"/>
      <c r="HC143"/>
      <c r="HD143"/>
      <c r="HE143"/>
      <c r="HF143"/>
      <c r="HG143"/>
      <c r="HH143"/>
      <c r="HI143"/>
      <c r="HJ143"/>
      <c r="HK143"/>
      <c r="HL143"/>
      <c r="HM143"/>
      <c r="HN143"/>
      <c r="HO143"/>
      <c r="HP143"/>
      <c r="HQ143"/>
    </row>
    <row r="144" spans="1:225" x14ac:dyDescent="0.25">
      <c r="A144" s="18"/>
      <c r="B144" s="32" t="s">
        <v>89</v>
      </c>
      <c r="C144" s="26" t="s">
        <v>126</v>
      </c>
      <c r="D144" s="19">
        <v>3.1499999999999995</v>
      </c>
      <c r="E144" s="19">
        <v>1.125</v>
      </c>
      <c r="F144" s="19">
        <v>22.5</v>
      </c>
      <c r="G144" s="20">
        <v>108</v>
      </c>
      <c r="H144" s="20">
        <v>0</v>
      </c>
      <c r="I144" s="20">
        <v>0</v>
      </c>
      <c r="J144" s="20">
        <v>0</v>
      </c>
      <c r="K144" s="21">
        <v>0</v>
      </c>
      <c r="L144" s="21">
        <v>0</v>
      </c>
      <c r="M144" s="21">
        <v>0</v>
      </c>
      <c r="N144" s="21">
        <v>0</v>
      </c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  <c r="BS144"/>
      <c r="BT144"/>
      <c r="BU144"/>
      <c r="BV144"/>
      <c r="BW144"/>
      <c r="BX144"/>
      <c r="BY144"/>
      <c r="BZ144"/>
      <c r="CA144"/>
      <c r="CB144"/>
      <c r="CC144"/>
      <c r="CD144"/>
      <c r="CE144"/>
      <c r="CF144"/>
      <c r="CG144"/>
      <c r="CH144"/>
      <c r="CI144"/>
      <c r="CJ144"/>
      <c r="CK144"/>
      <c r="CL144"/>
      <c r="CM144"/>
      <c r="CN144"/>
      <c r="CO144"/>
      <c r="CP144"/>
      <c r="CQ144"/>
      <c r="CR144"/>
      <c r="CS144"/>
      <c r="CT144"/>
      <c r="CU144"/>
      <c r="CV144"/>
      <c r="CW144"/>
      <c r="CX144"/>
      <c r="CY144"/>
      <c r="CZ144"/>
      <c r="DA144"/>
      <c r="DB144"/>
      <c r="DC144"/>
      <c r="DD144"/>
      <c r="DE144"/>
      <c r="DF144"/>
      <c r="DG144"/>
      <c r="DH144"/>
      <c r="DI144"/>
      <c r="DJ144"/>
      <c r="DK144"/>
      <c r="DL144"/>
      <c r="DM144"/>
      <c r="DN144"/>
      <c r="DO144"/>
      <c r="DP144"/>
      <c r="DQ144"/>
      <c r="DR144"/>
      <c r="DS144"/>
      <c r="DT144"/>
      <c r="DU144"/>
      <c r="DV144"/>
      <c r="DW144"/>
      <c r="DX144"/>
      <c r="DY144"/>
      <c r="DZ144"/>
      <c r="EA144"/>
      <c r="EB144"/>
      <c r="EC144"/>
      <c r="ED144"/>
      <c r="EE144"/>
      <c r="EF144"/>
      <c r="EG144"/>
      <c r="EH144"/>
      <c r="EI144"/>
      <c r="EJ144"/>
      <c r="EK144"/>
      <c r="EL144"/>
      <c r="EM144"/>
      <c r="EN144"/>
      <c r="EO144"/>
      <c r="EP144"/>
      <c r="EQ144"/>
      <c r="ER144"/>
      <c r="ES144"/>
      <c r="ET144"/>
      <c r="EU144"/>
      <c r="EV144"/>
      <c r="EW144"/>
      <c r="EX144"/>
      <c r="EY144"/>
      <c r="EZ144"/>
      <c r="FA144"/>
      <c r="FB144"/>
      <c r="FC144"/>
      <c r="FD144"/>
      <c r="FE144"/>
      <c r="FF144"/>
      <c r="FG144"/>
      <c r="FH144"/>
      <c r="FI144"/>
      <c r="FJ144"/>
      <c r="FK144"/>
      <c r="FL144"/>
      <c r="FM144"/>
      <c r="FN144"/>
      <c r="FO144"/>
      <c r="FP144"/>
      <c r="FQ144"/>
      <c r="FR144"/>
      <c r="FS144"/>
      <c r="FT144"/>
      <c r="FU144"/>
      <c r="FV144"/>
      <c r="FW144"/>
      <c r="FX144"/>
      <c r="FY144"/>
      <c r="FZ144"/>
      <c r="GA144"/>
      <c r="GB144"/>
      <c r="GC144"/>
      <c r="GD144"/>
      <c r="GE144"/>
      <c r="GF144"/>
      <c r="GG144"/>
      <c r="GH144"/>
      <c r="GI144"/>
      <c r="GJ144"/>
      <c r="GK144"/>
      <c r="GL144"/>
      <c r="GM144"/>
      <c r="GN144"/>
      <c r="GO144"/>
      <c r="GP144"/>
      <c r="GQ144"/>
      <c r="GR144"/>
      <c r="GS144"/>
      <c r="GT144"/>
      <c r="GU144"/>
      <c r="GV144"/>
      <c r="GW144"/>
      <c r="GX144"/>
      <c r="GY144"/>
      <c r="GZ144"/>
      <c r="HA144"/>
      <c r="HB144"/>
      <c r="HC144"/>
      <c r="HD144"/>
      <c r="HE144"/>
      <c r="HF144"/>
      <c r="HG144"/>
      <c r="HH144"/>
      <c r="HI144"/>
      <c r="HJ144"/>
      <c r="HK144"/>
      <c r="HL144"/>
      <c r="HM144"/>
      <c r="HN144"/>
      <c r="HO144"/>
      <c r="HP144"/>
      <c r="HQ144"/>
    </row>
    <row r="145" spans="1:225" x14ac:dyDescent="0.25">
      <c r="A145" s="18"/>
      <c r="B145" s="45" t="s">
        <v>26</v>
      </c>
      <c r="C145" s="36"/>
      <c r="D145" s="37">
        <f t="shared" ref="D145:N145" si="28">SUM(D141:D144)</f>
        <v>16.149999999999999</v>
      </c>
      <c r="E145" s="37">
        <f t="shared" si="28"/>
        <v>20.225000000000001</v>
      </c>
      <c r="F145" s="37">
        <f t="shared" si="28"/>
        <v>70.800000000000011</v>
      </c>
      <c r="G145" s="38">
        <f t="shared" si="28"/>
        <v>523</v>
      </c>
      <c r="H145" s="38">
        <f t="shared" si="28"/>
        <v>14</v>
      </c>
      <c r="I145" s="38">
        <f t="shared" si="28"/>
        <v>46</v>
      </c>
      <c r="J145" s="38">
        <f t="shared" si="28"/>
        <v>197</v>
      </c>
      <c r="K145" s="37">
        <f t="shared" si="28"/>
        <v>2.46</v>
      </c>
      <c r="L145" s="37">
        <f t="shared" si="28"/>
        <v>0.08</v>
      </c>
      <c r="M145" s="37">
        <f t="shared" si="28"/>
        <v>0.82</v>
      </c>
      <c r="N145" s="37">
        <f t="shared" si="28"/>
        <v>0</v>
      </c>
      <c r="O145"/>
      <c r="P145"/>
      <c r="Q145"/>
      <c r="R145"/>
      <c r="S145"/>
      <c r="T145"/>
      <c r="U145"/>
      <c r="V145"/>
      <c r="W145"/>
      <c r="X145"/>
      <c r="Y145"/>
      <c r="Z145"/>
      <c r="AA145"/>
      <c r="AB145"/>
      <c r="AC145"/>
      <c r="AD145"/>
      <c r="AE145"/>
      <c r="AF145"/>
      <c r="AG145"/>
      <c r="AH145"/>
      <c r="AI145"/>
      <c r="AJ145"/>
      <c r="AK145"/>
      <c r="AL145"/>
      <c r="AM145"/>
      <c r="AN145"/>
      <c r="AO145"/>
      <c r="AP145"/>
      <c r="AQ145"/>
      <c r="AR145"/>
      <c r="AS145"/>
      <c r="AT145"/>
      <c r="AU145"/>
      <c r="AV145"/>
      <c r="AW145"/>
      <c r="AX145"/>
      <c r="AY145"/>
      <c r="AZ145"/>
      <c r="BA145"/>
      <c r="BB145"/>
      <c r="BC145"/>
      <c r="BD145"/>
      <c r="BE145"/>
      <c r="BF145"/>
      <c r="BG145"/>
      <c r="BH145"/>
      <c r="BI145"/>
      <c r="BJ145"/>
      <c r="BK145"/>
      <c r="BL145"/>
      <c r="BM145"/>
      <c r="BN145"/>
      <c r="BO145"/>
      <c r="BP145"/>
      <c r="BQ145"/>
      <c r="BR145"/>
      <c r="BS145"/>
      <c r="BT145"/>
      <c r="BU145"/>
      <c r="BV145"/>
      <c r="BW145"/>
      <c r="BX145"/>
      <c r="BY145"/>
      <c r="BZ145"/>
      <c r="CA145"/>
      <c r="CB145"/>
      <c r="CC145"/>
      <c r="CD145"/>
      <c r="CE145"/>
      <c r="CF145"/>
      <c r="CG145"/>
      <c r="CH145"/>
      <c r="CI145"/>
      <c r="CJ145"/>
      <c r="CK145"/>
      <c r="CL145"/>
      <c r="CM145"/>
      <c r="CN145"/>
      <c r="CO145"/>
      <c r="CP145"/>
      <c r="CQ145"/>
      <c r="CR145"/>
      <c r="CS145"/>
      <c r="CT145"/>
      <c r="CU145"/>
      <c r="CV145"/>
      <c r="CW145"/>
      <c r="CX145"/>
      <c r="CY145"/>
      <c r="CZ145"/>
      <c r="DA145"/>
      <c r="DB145"/>
      <c r="DC145"/>
      <c r="DD145"/>
      <c r="DE145"/>
      <c r="DF145"/>
      <c r="DG145"/>
      <c r="DH145"/>
      <c r="DI145"/>
      <c r="DJ145"/>
      <c r="DK145"/>
      <c r="DL145"/>
      <c r="DM145"/>
      <c r="DN145"/>
      <c r="DO145"/>
      <c r="DP145"/>
      <c r="DQ145"/>
      <c r="DR145"/>
      <c r="DS145"/>
      <c r="DT145"/>
      <c r="DU145"/>
      <c r="DV145"/>
      <c r="DW145"/>
      <c r="DX145"/>
      <c r="DY145"/>
      <c r="DZ145"/>
      <c r="EA145"/>
      <c r="EB145"/>
      <c r="EC145"/>
      <c r="ED145"/>
      <c r="EE145"/>
      <c r="EF145"/>
      <c r="EG145"/>
      <c r="EH145"/>
      <c r="EI145"/>
      <c r="EJ145"/>
      <c r="EK145"/>
      <c r="EL145"/>
      <c r="EM145"/>
      <c r="EN145"/>
      <c r="EO145"/>
      <c r="EP145"/>
      <c r="EQ145"/>
      <c r="ER145"/>
      <c r="ES145"/>
      <c r="ET145"/>
      <c r="EU145"/>
      <c r="EV145"/>
      <c r="EW145"/>
      <c r="EX145"/>
      <c r="EY145"/>
      <c r="EZ145"/>
      <c r="FA145"/>
      <c r="FB145"/>
      <c r="FC145"/>
      <c r="FD145"/>
      <c r="FE145"/>
      <c r="FF145"/>
      <c r="FG145"/>
      <c r="FH145"/>
      <c r="FI145"/>
      <c r="FJ145"/>
      <c r="FK145"/>
      <c r="FL145"/>
      <c r="FM145"/>
      <c r="FN145"/>
      <c r="FO145"/>
      <c r="FP145"/>
      <c r="FQ145"/>
      <c r="FR145"/>
      <c r="FS145"/>
      <c r="FT145"/>
      <c r="FU145"/>
      <c r="FV145"/>
      <c r="FW145"/>
      <c r="FX145"/>
      <c r="FY145"/>
      <c r="FZ145"/>
      <c r="GA145"/>
      <c r="GB145"/>
      <c r="GC145"/>
      <c r="GD145"/>
      <c r="GE145"/>
      <c r="GF145"/>
      <c r="GG145"/>
      <c r="GH145"/>
      <c r="GI145"/>
      <c r="GJ145"/>
      <c r="GK145"/>
      <c r="GL145"/>
      <c r="GM145"/>
      <c r="GN145"/>
      <c r="GO145"/>
      <c r="GP145"/>
      <c r="GQ145"/>
      <c r="GR145"/>
      <c r="GS145"/>
      <c r="GT145"/>
      <c r="GU145"/>
      <c r="GV145"/>
      <c r="GW145"/>
      <c r="GX145"/>
      <c r="GY145"/>
      <c r="GZ145"/>
      <c r="HA145"/>
      <c r="HB145"/>
      <c r="HC145"/>
      <c r="HD145"/>
      <c r="HE145"/>
      <c r="HF145"/>
      <c r="HG145"/>
      <c r="HH145"/>
      <c r="HI145"/>
      <c r="HJ145"/>
      <c r="HK145"/>
      <c r="HL145"/>
      <c r="HM145"/>
      <c r="HN145"/>
      <c r="HO145"/>
      <c r="HP145"/>
      <c r="HQ145"/>
    </row>
    <row r="146" spans="1:225" x14ac:dyDescent="0.25">
      <c r="A146" s="18"/>
      <c r="B146" s="25" t="s">
        <v>79</v>
      </c>
      <c r="C146" s="26"/>
      <c r="D146" s="19"/>
      <c r="E146" s="19"/>
      <c r="F146" s="19"/>
      <c r="G146" s="20"/>
      <c r="H146" s="20"/>
      <c r="I146" s="20"/>
      <c r="J146" s="20"/>
      <c r="K146" s="21"/>
      <c r="L146" s="21"/>
      <c r="M146" s="21"/>
      <c r="N146" s="21"/>
      <c r="O146"/>
      <c r="P146"/>
      <c r="Q146"/>
      <c r="R146"/>
      <c r="S146"/>
      <c r="T146"/>
      <c r="U146"/>
      <c r="V146"/>
      <c r="W146"/>
      <c r="X146"/>
      <c r="Y146"/>
      <c r="Z146"/>
      <c r="AA146"/>
      <c r="AB146"/>
      <c r="AC146"/>
      <c r="AD146"/>
      <c r="AE146"/>
      <c r="AF146"/>
      <c r="AG146"/>
      <c r="AH146"/>
      <c r="AI146"/>
      <c r="AJ146"/>
      <c r="AK146"/>
      <c r="AL146"/>
      <c r="AM146"/>
      <c r="AN146"/>
      <c r="AO146"/>
      <c r="AP146"/>
      <c r="AQ146"/>
      <c r="AR146"/>
      <c r="AS146"/>
      <c r="AT146"/>
      <c r="AU146"/>
      <c r="AV146"/>
      <c r="AW146"/>
      <c r="AX146"/>
      <c r="AY146"/>
      <c r="AZ146"/>
      <c r="BA146"/>
      <c r="BB146"/>
      <c r="BC146"/>
      <c r="BD146"/>
      <c r="BE146"/>
      <c r="BF146"/>
      <c r="BG146"/>
      <c r="BH146"/>
      <c r="BI146"/>
      <c r="BJ146"/>
      <c r="BK146"/>
      <c r="BL146"/>
      <c r="BM146"/>
      <c r="BN146"/>
      <c r="BO146"/>
      <c r="BP146"/>
      <c r="BQ146"/>
      <c r="BR146"/>
      <c r="BS146"/>
      <c r="BT146"/>
      <c r="BU146"/>
      <c r="BV146"/>
      <c r="BW146"/>
      <c r="BX146"/>
      <c r="BY146"/>
      <c r="BZ146"/>
      <c r="CA146"/>
      <c r="CB146"/>
      <c r="CC146"/>
      <c r="CD146"/>
      <c r="CE146"/>
      <c r="CF146"/>
      <c r="CG146"/>
      <c r="CH146"/>
      <c r="CI146"/>
      <c r="CJ146"/>
      <c r="CK146"/>
      <c r="CL146"/>
      <c r="CM146"/>
      <c r="CN146"/>
      <c r="CO146"/>
      <c r="CP146"/>
      <c r="CQ146"/>
      <c r="CR146"/>
      <c r="CS146"/>
      <c r="CT146"/>
      <c r="CU146"/>
      <c r="CV146"/>
      <c r="CW146"/>
      <c r="CX146"/>
      <c r="CY146"/>
      <c r="CZ146"/>
      <c r="DA146"/>
      <c r="DB146"/>
      <c r="DC146"/>
      <c r="DD146"/>
      <c r="DE146"/>
      <c r="DF146"/>
      <c r="DG146"/>
      <c r="DH146"/>
      <c r="DI146"/>
      <c r="DJ146"/>
      <c r="DK146"/>
      <c r="DL146"/>
      <c r="DM146"/>
      <c r="DN146"/>
      <c r="DO146"/>
      <c r="DP146"/>
      <c r="DQ146"/>
      <c r="DR146"/>
      <c r="DS146"/>
      <c r="DT146"/>
      <c r="DU146"/>
      <c r="DV146"/>
      <c r="DW146"/>
      <c r="DX146"/>
      <c r="DY146"/>
      <c r="DZ146"/>
      <c r="EA146"/>
      <c r="EB146"/>
      <c r="EC146"/>
      <c r="ED146"/>
      <c r="EE146"/>
      <c r="EF146"/>
      <c r="EG146"/>
      <c r="EH146"/>
      <c r="EI146"/>
      <c r="EJ146"/>
      <c r="EK146"/>
      <c r="EL146"/>
      <c r="EM146"/>
      <c r="EN146"/>
      <c r="EO146"/>
      <c r="EP146"/>
      <c r="EQ146"/>
      <c r="ER146"/>
      <c r="ES146"/>
      <c r="ET146"/>
      <c r="EU146"/>
      <c r="EV146"/>
      <c r="EW146"/>
      <c r="EX146"/>
      <c r="EY146"/>
      <c r="EZ146"/>
      <c r="FA146"/>
      <c r="FB146"/>
      <c r="FC146"/>
      <c r="FD146"/>
      <c r="FE146"/>
      <c r="FF146"/>
      <c r="FG146"/>
      <c r="FH146"/>
      <c r="FI146"/>
      <c r="FJ146"/>
      <c r="FK146"/>
      <c r="FL146"/>
      <c r="FM146"/>
      <c r="FN146"/>
      <c r="FO146"/>
      <c r="FP146"/>
      <c r="FQ146"/>
      <c r="FR146"/>
      <c r="FS146"/>
      <c r="FT146"/>
      <c r="FU146"/>
      <c r="FV146"/>
      <c r="FW146"/>
      <c r="FX146"/>
      <c r="FY146"/>
      <c r="FZ146"/>
      <c r="GA146"/>
      <c r="GB146"/>
      <c r="GC146"/>
      <c r="GD146"/>
      <c r="GE146"/>
      <c r="GF146"/>
      <c r="GG146"/>
      <c r="GH146"/>
      <c r="GI146"/>
      <c r="GJ146"/>
      <c r="GK146"/>
      <c r="GL146"/>
      <c r="GM146"/>
      <c r="GN146"/>
      <c r="GO146"/>
      <c r="GP146"/>
      <c r="GQ146"/>
      <c r="GR146"/>
      <c r="GS146"/>
      <c r="GT146"/>
      <c r="GU146"/>
      <c r="GV146"/>
      <c r="GW146"/>
      <c r="GX146"/>
      <c r="GY146"/>
      <c r="GZ146"/>
      <c r="HA146"/>
      <c r="HB146"/>
      <c r="HC146"/>
      <c r="HD146"/>
      <c r="HE146"/>
      <c r="HF146"/>
      <c r="HG146"/>
      <c r="HH146"/>
      <c r="HI146"/>
      <c r="HJ146"/>
      <c r="HK146"/>
      <c r="HL146"/>
      <c r="HM146"/>
      <c r="HN146"/>
      <c r="HO146"/>
      <c r="HP146"/>
      <c r="HQ146"/>
    </row>
    <row r="147" spans="1:225" x14ac:dyDescent="0.25">
      <c r="A147" s="24" t="s">
        <v>103</v>
      </c>
      <c r="B147" s="52" t="s">
        <v>146</v>
      </c>
      <c r="C147" s="29" t="s">
        <v>104</v>
      </c>
      <c r="D147" s="30">
        <v>2.2999999999999998</v>
      </c>
      <c r="E147" s="30">
        <v>3</v>
      </c>
      <c r="F147" s="30">
        <v>11.7</v>
      </c>
      <c r="G147" s="31">
        <v>96</v>
      </c>
      <c r="H147" s="31">
        <v>16</v>
      </c>
      <c r="I147" s="31">
        <v>26</v>
      </c>
      <c r="J147" s="31">
        <v>70</v>
      </c>
      <c r="K147" s="30">
        <v>0.9</v>
      </c>
      <c r="L147" s="30">
        <v>0.4</v>
      </c>
      <c r="M147" s="30">
        <v>0.1</v>
      </c>
      <c r="N147" s="27">
        <v>0.01</v>
      </c>
    </row>
    <row r="148" spans="1:225" s="85" customFormat="1" x14ac:dyDescent="0.25">
      <c r="A148" s="78">
        <v>234</v>
      </c>
      <c r="B148" s="79" t="s">
        <v>121</v>
      </c>
      <c r="C148" s="80" t="s">
        <v>31</v>
      </c>
      <c r="D148" s="81">
        <v>13</v>
      </c>
      <c r="E148" s="81">
        <v>10.5</v>
      </c>
      <c r="F148" s="81">
        <v>15.5</v>
      </c>
      <c r="G148" s="82">
        <v>208</v>
      </c>
      <c r="H148" s="82">
        <v>62</v>
      </c>
      <c r="I148" s="82">
        <v>43</v>
      </c>
      <c r="J148" s="82">
        <v>176</v>
      </c>
      <c r="K148" s="81">
        <v>1.3</v>
      </c>
      <c r="L148" s="81">
        <v>0.2</v>
      </c>
      <c r="M148" s="81">
        <v>0.4</v>
      </c>
      <c r="N148" s="83">
        <v>4.4000000000000004</v>
      </c>
      <c r="O148" s="84"/>
      <c r="P148" s="84"/>
      <c r="Q148" s="84"/>
      <c r="R148" s="84"/>
      <c r="S148" s="84"/>
      <c r="T148" s="84"/>
      <c r="U148" s="84"/>
      <c r="V148" s="84"/>
      <c r="W148" s="84"/>
      <c r="X148" s="84"/>
      <c r="Y148" s="84"/>
      <c r="Z148" s="84"/>
      <c r="AA148" s="84"/>
      <c r="AB148" s="84"/>
      <c r="AC148" s="84"/>
      <c r="AD148" s="84"/>
      <c r="AE148" s="84"/>
      <c r="AF148" s="84"/>
      <c r="AG148" s="84"/>
      <c r="AH148" s="84"/>
      <c r="AI148" s="84"/>
      <c r="AJ148" s="84"/>
      <c r="AK148" s="84"/>
      <c r="AL148" s="84"/>
      <c r="AM148" s="84"/>
      <c r="AN148" s="84"/>
      <c r="AO148" s="84"/>
      <c r="AP148" s="84"/>
      <c r="AQ148" s="84"/>
      <c r="AR148" s="84"/>
      <c r="AS148" s="84"/>
      <c r="AT148" s="84"/>
      <c r="AU148" s="84"/>
      <c r="AV148" s="84"/>
      <c r="AW148" s="84"/>
      <c r="AX148" s="84"/>
      <c r="AY148" s="84"/>
      <c r="AZ148" s="84"/>
      <c r="BA148" s="84"/>
      <c r="BB148" s="84"/>
      <c r="BC148" s="84"/>
      <c r="BD148" s="84"/>
      <c r="BE148" s="84"/>
      <c r="BF148" s="84"/>
      <c r="BG148" s="84"/>
      <c r="BH148" s="84"/>
      <c r="BI148" s="84"/>
      <c r="BJ148" s="84"/>
      <c r="BK148" s="84"/>
      <c r="BL148" s="84"/>
      <c r="BM148" s="84"/>
      <c r="BN148" s="84"/>
      <c r="BO148" s="84"/>
      <c r="BP148" s="84"/>
      <c r="BQ148" s="84"/>
      <c r="BR148" s="84"/>
      <c r="BS148" s="84"/>
      <c r="BT148" s="84"/>
      <c r="BU148" s="84"/>
      <c r="BV148" s="84"/>
      <c r="BW148" s="84"/>
      <c r="BX148" s="84"/>
      <c r="BY148" s="84"/>
      <c r="BZ148" s="84"/>
      <c r="CA148" s="84"/>
      <c r="CB148" s="84"/>
      <c r="CC148" s="84"/>
      <c r="CD148" s="84"/>
      <c r="CE148" s="84"/>
      <c r="CF148" s="84"/>
      <c r="CG148" s="84"/>
      <c r="CH148" s="84"/>
      <c r="CI148" s="84"/>
      <c r="CJ148" s="84"/>
      <c r="CK148" s="84"/>
      <c r="CL148" s="84"/>
      <c r="CM148" s="84"/>
      <c r="CN148" s="84"/>
      <c r="CO148" s="84"/>
      <c r="CP148" s="84"/>
      <c r="CQ148" s="84"/>
      <c r="CR148" s="84"/>
      <c r="CS148" s="84"/>
      <c r="CT148" s="84"/>
      <c r="CU148" s="84"/>
      <c r="CV148" s="84"/>
      <c r="CW148" s="84"/>
      <c r="CX148" s="84"/>
      <c r="CY148" s="84"/>
      <c r="CZ148" s="84"/>
      <c r="DA148" s="84"/>
      <c r="DB148" s="84"/>
      <c r="DC148" s="84"/>
      <c r="DD148" s="84"/>
      <c r="DE148" s="84"/>
      <c r="DF148" s="84"/>
      <c r="DG148" s="84"/>
      <c r="DH148" s="84"/>
      <c r="DI148" s="84"/>
      <c r="DJ148" s="84"/>
      <c r="DK148" s="84"/>
      <c r="DL148" s="84"/>
      <c r="DM148" s="84"/>
      <c r="DN148" s="84"/>
      <c r="DO148" s="84"/>
      <c r="DP148" s="84"/>
      <c r="DQ148" s="84"/>
      <c r="DR148" s="84"/>
      <c r="DS148" s="84"/>
      <c r="DT148" s="84"/>
      <c r="DU148" s="84"/>
      <c r="DV148" s="84"/>
      <c r="DW148" s="84"/>
      <c r="DX148" s="84"/>
      <c r="DY148" s="84"/>
      <c r="DZ148" s="84"/>
      <c r="EA148" s="84"/>
      <c r="EB148" s="84"/>
      <c r="EC148" s="84"/>
      <c r="ED148" s="84"/>
      <c r="EE148" s="84"/>
      <c r="EF148" s="84"/>
      <c r="EG148" s="84"/>
      <c r="EH148" s="84"/>
      <c r="EI148" s="84"/>
      <c r="EJ148" s="84"/>
      <c r="EK148" s="84"/>
      <c r="EL148" s="84"/>
      <c r="EM148" s="84"/>
      <c r="EN148" s="84"/>
      <c r="EO148" s="84"/>
      <c r="EP148" s="84"/>
      <c r="EQ148" s="84"/>
      <c r="ER148" s="84"/>
      <c r="ES148" s="84"/>
      <c r="ET148" s="84"/>
      <c r="EU148" s="84"/>
      <c r="EV148" s="84"/>
      <c r="EW148" s="84"/>
      <c r="EX148" s="84"/>
      <c r="EY148" s="84"/>
      <c r="EZ148" s="84"/>
      <c r="FA148" s="84"/>
      <c r="FB148" s="84"/>
      <c r="FC148" s="84"/>
      <c r="FD148" s="84"/>
      <c r="FE148" s="84"/>
      <c r="FF148" s="84"/>
      <c r="FG148" s="84"/>
      <c r="FH148" s="84"/>
      <c r="FI148" s="84"/>
      <c r="FJ148" s="84"/>
      <c r="FK148" s="84"/>
      <c r="FL148" s="84"/>
      <c r="FM148" s="84"/>
      <c r="FN148" s="84"/>
      <c r="FO148" s="84"/>
      <c r="FP148" s="84"/>
      <c r="FQ148" s="84"/>
      <c r="FR148" s="84"/>
      <c r="FS148" s="84"/>
      <c r="FT148" s="84"/>
      <c r="FU148" s="84"/>
      <c r="FV148" s="84"/>
      <c r="FW148" s="84"/>
      <c r="FX148" s="84"/>
      <c r="FY148" s="84"/>
      <c r="FZ148" s="84"/>
      <c r="GA148" s="84"/>
      <c r="GB148" s="84"/>
      <c r="GC148" s="84"/>
      <c r="GD148" s="84"/>
      <c r="GE148" s="84"/>
      <c r="GF148" s="84"/>
      <c r="GG148" s="84"/>
      <c r="GH148" s="84"/>
      <c r="GI148" s="84"/>
      <c r="GJ148" s="84"/>
      <c r="GK148" s="84"/>
      <c r="GL148" s="84"/>
      <c r="GM148" s="84"/>
      <c r="GN148" s="84"/>
      <c r="GO148" s="84"/>
      <c r="GP148" s="84"/>
      <c r="GQ148" s="84"/>
      <c r="GR148" s="84"/>
      <c r="GS148" s="84"/>
      <c r="GT148" s="84"/>
      <c r="GU148" s="84"/>
      <c r="GV148" s="84"/>
      <c r="GW148" s="84"/>
      <c r="GX148" s="84"/>
      <c r="GY148" s="84"/>
      <c r="GZ148" s="84"/>
      <c r="HA148" s="84"/>
      <c r="HB148" s="84"/>
      <c r="HC148" s="84"/>
      <c r="HD148" s="84"/>
      <c r="HE148" s="84"/>
      <c r="HF148" s="84"/>
      <c r="HG148" s="84"/>
      <c r="HH148" s="84"/>
      <c r="HI148" s="84"/>
      <c r="HJ148" s="84"/>
      <c r="HK148" s="84"/>
      <c r="HL148" s="84"/>
      <c r="HM148" s="84"/>
      <c r="HN148" s="84"/>
      <c r="HO148" s="84"/>
      <c r="HP148" s="84"/>
    </row>
    <row r="149" spans="1:225" x14ac:dyDescent="0.25">
      <c r="A149" s="18">
        <v>312</v>
      </c>
      <c r="B149" s="22" t="s">
        <v>70</v>
      </c>
      <c r="C149" s="26" t="s">
        <v>33</v>
      </c>
      <c r="D149" s="19">
        <v>3.8</v>
      </c>
      <c r="E149" s="19">
        <v>6.3</v>
      </c>
      <c r="F149" s="19">
        <v>14.5</v>
      </c>
      <c r="G149" s="20">
        <v>130</v>
      </c>
      <c r="H149" s="20">
        <v>46</v>
      </c>
      <c r="I149" s="20">
        <v>33</v>
      </c>
      <c r="J149" s="20">
        <v>99</v>
      </c>
      <c r="K149" s="21">
        <v>1.18</v>
      </c>
      <c r="L149" s="21">
        <v>0.01</v>
      </c>
      <c r="M149" s="21">
        <v>0.36</v>
      </c>
      <c r="N149" s="21">
        <v>0.06</v>
      </c>
      <c r="O149"/>
      <c r="P149"/>
      <c r="Q149"/>
      <c r="R149"/>
      <c r="S149"/>
      <c r="T149"/>
      <c r="U149"/>
      <c r="V149"/>
      <c r="W149"/>
      <c r="X149"/>
      <c r="Y149"/>
      <c r="Z149"/>
      <c r="AA149"/>
      <c r="AB149"/>
      <c r="AC149"/>
      <c r="AD149"/>
      <c r="AE149"/>
      <c r="AF149"/>
      <c r="AG149"/>
      <c r="AH149"/>
      <c r="AI149"/>
      <c r="AJ149"/>
      <c r="AK149"/>
      <c r="AL149"/>
      <c r="AM149"/>
      <c r="AN149"/>
      <c r="AO149"/>
      <c r="AP149"/>
      <c r="AQ149"/>
      <c r="AR149"/>
      <c r="AS149"/>
      <c r="AT149"/>
      <c r="AU149"/>
      <c r="AV149"/>
      <c r="AW149"/>
      <c r="AX149"/>
      <c r="AY149"/>
      <c r="AZ149"/>
      <c r="BA149"/>
      <c r="BB149"/>
      <c r="BC149"/>
      <c r="BD149"/>
      <c r="BE149"/>
      <c r="BF149"/>
      <c r="BG149"/>
      <c r="BH149"/>
      <c r="BI149"/>
      <c r="BJ149"/>
      <c r="BK149"/>
      <c r="BL149"/>
      <c r="BM149"/>
      <c r="BN149"/>
      <c r="BO149"/>
      <c r="BP149"/>
      <c r="BQ149"/>
      <c r="BR149"/>
      <c r="BS149"/>
      <c r="BT149"/>
      <c r="BU149"/>
      <c r="BV149"/>
      <c r="BW149"/>
      <c r="BX149"/>
      <c r="BY149"/>
      <c r="BZ149"/>
      <c r="CA149"/>
      <c r="CB149"/>
      <c r="CC149"/>
      <c r="CD149"/>
      <c r="CE149"/>
      <c r="CF149"/>
      <c r="CG149"/>
      <c r="CH149"/>
      <c r="CI149"/>
      <c r="CJ149"/>
      <c r="CK149"/>
      <c r="CL149"/>
      <c r="CM149"/>
      <c r="CN149"/>
      <c r="CO149"/>
      <c r="CP149"/>
      <c r="CQ149"/>
      <c r="CR149"/>
      <c r="CS149"/>
      <c r="CT149"/>
      <c r="CU149"/>
      <c r="CV149"/>
      <c r="CW149"/>
      <c r="CX149"/>
      <c r="CY149"/>
      <c r="CZ149"/>
      <c r="DA149"/>
      <c r="DB149"/>
      <c r="DC149"/>
      <c r="DD149"/>
      <c r="DE149"/>
      <c r="DF149"/>
      <c r="DG149"/>
      <c r="DH149"/>
      <c r="DI149"/>
      <c r="DJ149"/>
      <c r="DK149"/>
      <c r="DL149"/>
      <c r="DM149"/>
      <c r="DN149"/>
      <c r="DO149"/>
      <c r="DP149"/>
      <c r="DQ149"/>
      <c r="DR149"/>
      <c r="DS149"/>
      <c r="DT149"/>
      <c r="DU149"/>
      <c r="DV149"/>
      <c r="DW149"/>
      <c r="DX149"/>
      <c r="DY149"/>
      <c r="DZ149"/>
      <c r="EA149"/>
      <c r="EB149"/>
      <c r="EC149"/>
      <c r="ED149"/>
      <c r="EE149"/>
      <c r="EF149"/>
      <c r="EG149"/>
      <c r="EH149"/>
      <c r="EI149"/>
      <c r="EJ149"/>
      <c r="EK149"/>
      <c r="EL149"/>
      <c r="EM149"/>
      <c r="EN149"/>
      <c r="EO149"/>
      <c r="EP149"/>
      <c r="EQ149"/>
      <c r="ER149"/>
      <c r="ES149"/>
      <c r="ET149"/>
      <c r="EU149"/>
      <c r="EV149"/>
      <c r="EW149"/>
      <c r="EX149"/>
      <c r="EY149"/>
      <c r="EZ149"/>
      <c r="FA149"/>
      <c r="FB149"/>
      <c r="FC149"/>
      <c r="FD149"/>
      <c r="FE149"/>
      <c r="FF149"/>
      <c r="FG149"/>
      <c r="FH149"/>
      <c r="FI149"/>
      <c r="FJ149"/>
      <c r="FK149"/>
      <c r="FL149"/>
      <c r="FM149"/>
      <c r="FN149"/>
      <c r="FO149"/>
      <c r="FP149"/>
      <c r="FQ149"/>
      <c r="FR149"/>
      <c r="FS149"/>
      <c r="FT149"/>
      <c r="FU149"/>
      <c r="FV149"/>
      <c r="FW149"/>
      <c r="FX149"/>
      <c r="FY149"/>
      <c r="FZ149"/>
      <c r="GA149"/>
      <c r="GB149"/>
      <c r="GC149"/>
      <c r="GD149"/>
      <c r="GE149"/>
      <c r="GF149"/>
      <c r="GG149"/>
      <c r="GH149"/>
      <c r="GI149"/>
      <c r="GJ149"/>
      <c r="GK149"/>
      <c r="GL149"/>
      <c r="GM149"/>
      <c r="GN149"/>
      <c r="GO149"/>
      <c r="GP149"/>
      <c r="GQ149"/>
      <c r="GR149"/>
      <c r="GS149"/>
      <c r="GT149"/>
      <c r="GU149"/>
      <c r="GV149"/>
      <c r="GW149"/>
      <c r="GX149"/>
      <c r="GY149"/>
      <c r="GZ149"/>
      <c r="HA149"/>
      <c r="HB149"/>
      <c r="HC149"/>
      <c r="HD149"/>
      <c r="HE149"/>
      <c r="HF149"/>
      <c r="HG149"/>
      <c r="HH149"/>
      <c r="HI149"/>
      <c r="HJ149"/>
      <c r="HK149"/>
      <c r="HL149"/>
      <c r="HM149"/>
      <c r="HN149"/>
      <c r="HO149"/>
      <c r="HP149"/>
      <c r="HQ149"/>
    </row>
    <row r="150" spans="1:225" x14ac:dyDescent="0.25">
      <c r="A150" s="18">
        <v>348</v>
      </c>
      <c r="B150" s="40" t="s">
        <v>53</v>
      </c>
      <c r="C150" s="26" t="s">
        <v>35</v>
      </c>
      <c r="D150" s="19">
        <v>1</v>
      </c>
      <c r="E150" s="19">
        <v>0</v>
      </c>
      <c r="F150" s="19">
        <v>13.2</v>
      </c>
      <c r="G150" s="20">
        <v>86</v>
      </c>
      <c r="H150" s="20">
        <v>33</v>
      </c>
      <c r="I150" s="20">
        <v>21</v>
      </c>
      <c r="J150" s="20">
        <v>29</v>
      </c>
      <c r="K150" s="21">
        <v>0.69</v>
      </c>
      <c r="L150" s="21">
        <v>0.02</v>
      </c>
      <c r="M150" s="21">
        <v>0.89</v>
      </c>
      <c r="N150" s="21">
        <v>0</v>
      </c>
      <c r="O150"/>
      <c r="P150"/>
      <c r="Q150"/>
      <c r="R150"/>
      <c r="S150"/>
      <c r="T150"/>
      <c r="U150"/>
      <c r="V150"/>
      <c r="W150"/>
      <c r="X150"/>
      <c r="Y150"/>
      <c r="Z150"/>
      <c r="AA150"/>
      <c r="AB150"/>
      <c r="AC150"/>
      <c r="AD150"/>
      <c r="AE150"/>
      <c r="AF150"/>
      <c r="AG150"/>
      <c r="AH150"/>
      <c r="AI150"/>
      <c r="AJ150"/>
      <c r="AK150"/>
      <c r="AL150"/>
      <c r="AM150"/>
      <c r="AN150"/>
      <c r="AO150"/>
      <c r="AP150"/>
      <c r="AQ150"/>
      <c r="AR150"/>
      <c r="AS150"/>
      <c r="AT150"/>
      <c r="AU150"/>
      <c r="AV150"/>
      <c r="AW150"/>
      <c r="AX150"/>
      <c r="AY150"/>
      <c r="AZ150"/>
      <c r="BA150"/>
      <c r="BB150"/>
      <c r="BC150"/>
      <c r="BD150"/>
      <c r="BE150"/>
      <c r="BF150"/>
      <c r="BG150"/>
      <c r="BH150"/>
      <c r="BI150"/>
      <c r="BJ150"/>
      <c r="BK150"/>
      <c r="BL150"/>
      <c r="BM150"/>
      <c r="BN150"/>
      <c r="BO150"/>
      <c r="BP150"/>
      <c r="BQ150"/>
      <c r="BR150"/>
      <c r="BS150"/>
      <c r="BT150"/>
      <c r="BU150"/>
      <c r="BV150"/>
      <c r="BW150"/>
      <c r="BX150"/>
      <c r="BY150"/>
      <c r="BZ150"/>
      <c r="CA150"/>
      <c r="CB150"/>
      <c r="CC150"/>
      <c r="CD150"/>
      <c r="CE150"/>
      <c r="CF150"/>
      <c r="CG150"/>
      <c r="CH150"/>
      <c r="CI150"/>
      <c r="CJ150"/>
      <c r="CK150"/>
      <c r="CL150"/>
      <c r="CM150"/>
      <c r="CN150"/>
      <c r="CO150"/>
      <c r="CP150"/>
      <c r="CQ150"/>
      <c r="CR150"/>
      <c r="CS150"/>
      <c r="CT150"/>
      <c r="CU150"/>
      <c r="CV150"/>
      <c r="CW150"/>
      <c r="CX150"/>
      <c r="CY150"/>
      <c r="CZ150"/>
      <c r="DA150"/>
      <c r="DB150"/>
      <c r="DC150"/>
      <c r="DD150"/>
      <c r="DE150"/>
      <c r="DF150"/>
      <c r="DG150"/>
      <c r="DH150"/>
      <c r="DI150"/>
      <c r="DJ150"/>
      <c r="DK150"/>
      <c r="DL150"/>
      <c r="DM150"/>
      <c r="DN150"/>
      <c r="DO150"/>
      <c r="DP150"/>
      <c r="DQ150"/>
      <c r="DR150"/>
      <c r="DS150"/>
      <c r="DT150"/>
      <c r="DU150"/>
      <c r="DV150"/>
      <c r="DW150"/>
      <c r="DX150"/>
      <c r="DY150"/>
      <c r="DZ150"/>
      <c r="EA150"/>
      <c r="EB150"/>
      <c r="EC150"/>
      <c r="ED150"/>
      <c r="EE150"/>
      <c r="EF150"/>
      <c r="EG150"/>
      <c r="EH150"/>
      <c r="EI150"/>
      <c r="EJ150"/>
      <c r="EK150"/>
      <c r="EL150"/>
      <c r="EM150"/>
      <c r="EN150"/>
      <c r="EO150"/>
      <c r="EP150"/>
      <c r="EQ150"/>
      <c r="ER150"/>
      <c r="ES150"/>
      <c r="ET150"/>
      <c r="EU150"/>
      <c r="EV150"/>
      <c r="EW150"/>
      <c r="EX150"/>
      <c r="EY150"/>
      <c r="EZ150"/>
      <c r="FA150"/>
      <c r="FB150"/>
      <c r="FC150"/>
      <c r="FD150"/>
      <c r="FE150"/>
      <c r="FF150"/>
      <c r="FG150"/>
      <c r="FH150"/>
      <c r="FI150"/>
      <c r="FJ150"/>
      <c r="FK150"/>
      <c r="FL150"/>
      <c r="FM150"/>
      <c r="FN150"/>
      <c r="FO150"/>
      <c r="FP150"/>
      <c r="FQ150"/>
      <c r="FR150"/>
      <c r="FS150"/>
      <c r="FT150"/>
      <c r="FU150"/>
      <c r="FV150"/>
      <c r="FW150"/>
      <c r="FX150"/>
      <c r="FY150"/>
      <c r="FZ150"/>
      <c r="GA150"/>
      <c r="GB150"/>
      <c r="GC150"/>
      <c r="GD150"/>
      <c r="GE150"/>
      <c r="GF150"/>
      <c r="GG150"/>
      <c r="GH150"/>
      <c r="GI150"/>
      <c r="GJ150"/>
      <c r="GK150"/>
      <c r="GL150"/>
      <c r="GM150"/>
      <c r="GN150"/>
      <c r="GO150"/>
      <c r="GP150"/>
      <c r="GQ150"/>
      <c r="GR150"/>
      <c r="GS150"/>
      <c r="GT150"/>
      <c r="GU150"/>
      <c r="GV150"/>
      <c r="GW150"/>
      <c r="GX150"/>
      <c r="GY150"/>
      <c r="GZ150"/>
      <c r="HA150"/>
      <c r="HB150"/>
      <c r="HC150"/>
      <c r="HD150"/>
      <c r="HE150"/>
      <c r="HF150"/>
      <c r="HG150"/>
      <c r="HH150"/>
      <c r="HI150"/>
      <c r="HJ150"/>
      <c r="HK150"/>
      <c r="HL150"/>
      <c r="HM150"/>
      <c r="HN150"/>
      <c r="HO150"/>
      <c r="HP150"/>
      <c r="HQ150"/>
    </row>
    <row r="151" spans="1:225" ht="25.5" x14ac:dyDescent="0.25">
      <c r="A151" s="18"/>
      <c r="B151" s="32" t="s">
        <v>90</v>
      </c>
      <c r="C151" s="26" t="s">
        <v>91</v>
      </c>
      <c r="D151" s="19">
        <v>3.2</v>
      </c>
      <c r="E151" s="19">
        <v>0.8</v>
      </c>
      <c r="F151" s="19">
        <v>20.8</v>
      </c>
      <c r="G151" s="20">
        <v>101</v>
      </c>
      <c r="H151" s="20">
        <v>18</v>
      </c>
      <c r="I151" s="20">
        <v>0</v>
      </c>
      <c r="J151" s="20">
        <v>0</v>
      </c>
      <c r="K151" s="21">
        <v>0.98</v>
      </c>
      <c r="L151" s="21">
        <v>9.0000000000000011E-2</v>
      </c>
      <c r="M151" s="21">
        <v>0</v>
      </c>
      <c r="N151" s="21">
        <v>0</v>
      </c>
      <c r="O151"/>
      <c r="P151"/>
      <c r="Q151"/>
      <c r="R151"/>
      <c r="S151"/>
      <c r="T151"/>
      <c r="U151"/>
      <c r="V151"/>
      <c r="W151"/>
      <c r="X151"/>
      <c r="Y151"/>
      <c r="Z151"/>
      <c r="AA151"/>
      <c r="AB151"/>
      <c r="AC151"/>
      <c r="AD151"/>
      <c r="AE151"/>
      <c r="AF151"/>
      <c r="AG151"/>
      <c r="AH151"/>
      <c r="AI151"/>
      <c r="AJ151"/>
      <c r="AK151"/>
      <c r="AL151"/>
      <c r="AM151"/>
      <c r="AN151"/>
      <c r="AO151"/>
      <c r="AP151"/>
      <c r="AQ151"/>
      <c r="AR151"/>
      <c r="AS151"/>
      <c r="AT151"/>
      <c r="AU151"/>
      <c r="AV151"/>
      <c r="AW151"/>
      <c r="AX151"/>
      <c r="AY151"/>
      <c r="AZ151"/>
      <c r="BA151"/>
      <c r="BB151"/>
      <c r="BC151"/>
      <c r="BD151"/>
      <c r="BE151"/>
      <c r="BF151"/>
      <c r="BG151"/>
      <c r="BH151"/>
      <c r="BI151"/>
      <c r="BJ151"/>
      <c r="BK151"/>
      <c r="BL151"/>
      <c r="BM151"/>
      <c r="BN151"/>
      <c r="BO151"/>
      <c r="BP151"/>
      <c r="BQ151"/>
      <c r="BR151"/>
      <c r="BS151"/>
      <c r="BT151"/>
      <c r="BU151"/>
      <c r="BV151"/>
      <c r="BW151"/>
      <c r="BX151"/>
      <c r="BY151"/>
      <c r="BZ151"/>
      <c r="CA151"/>
      <c r="CB151"/>
      <c r="CC151"/>
      <c r="CD151"/>
      <c r="CE151"/>
      <c r="CF151"/>
      <c r="CG151"/>
      <c r="CH151"/>
      <c r="CI151"/>
      <c r="CJ151"/>
      <c r="CK151"/>
      <c r="CL151"/>
      <c r="CM151"/>
      <c r="CN151"/>
      <c r="CO151"/>
      <c r="CP151"/>
      <c r="CQ151"/>
      <c r="CR151"/>
      <c r="CS151"/>
      <c r="CT151"/>
      <c r="CU151"/>
      <c r="CV151"/>
      <c r="CW151"/>
      <c r="CX151"/>
      <c r="CY151"/>
      <c r="CZ151"/>
      <c r="DA151"/>
      <c r="DB151"/>
      <c r="DC151"/>
      <c r="DD151"/>
      <c r="DE151"/>
      <c r="DF151"/>
      <c r="DG151"/>
      <c r="DH151"/>
      <c r="DI151"/>
      <c r="DJ151"/>
      <c r="DK151"/>
      <c r="DL151"/>
      <c r="DM151"/>
      <c r="DN151"/>
      <c r="DO151"/>
      <c r="DP151"/>
      <c r="DQ151"/>
      <c r="DR151"/>
      <c r="DS151"/>
      <c r="DT151"/>
      <c r="DU151"/>
      <c r="DV151"/>
      <c r="DW151"/>
      <c r="DX151"/>
      <c r="DY151"/>
      <c r="DZ151"/>
      <c r="EA151"/>
      <c r="EB151"/>
      <c r="EC151"/>
      <c r="ED151"/>
      <c r="EE151"/>
      <c r="EF151"/>
      <c r="EG151"/>
      <c r="EH151"/>
      <c r="EI151"/>
      <c r="EJ151"/>
      <c r="EK151"/>
      <c r="EL151"/>
      <c r="EM151"/>
      <c r="EN151"/>
      <c r="EO151"/>
      <c r="EP151"/>
      <c r="EQ151"/>
      <c r="ER151"/>
      <c r="ES151"/>
      <c r="ET151"/>
      <c r="EU151"/>
      <c r="EV151"/>
      <c r="EW151"/>
      <c r="EX151"/>
      <c r="EY151"/>
      <c r="EZ151"/>
      <c r="FA151"/>
      <c r="FB151"/>
      <c r="FC151"/>
      <c r="FD151"/>
      <c r="FE151"/>
      <c r="FF151"/>
      <c r="FG151"/>
      <c r="FH151"/>
      <c r="FI151"/>
      <c r="FJ151"/>
      <c r="FK151"/>
      <c r="FL151"/>
      <c r="FM151"/>
      <c r="FN151"/>
      <c r="FO151"/>
      <c r="FP151"/>
      <c r="FQ151"/>
      <c r="FR151"/>
      <c r="FS151"/>
      <c r="FT151"/>
      <c r="FU151"/>
      <c r="FV151"/>
      <c r="FW151"/>
      <c r="FX151"/>
      <c r="FY151"/>
      <c r="FZ151"/>
      <c r="GA151"/>
      <c r="GB151"/>
      <c r="GC151"/>
      <c r="GD151"/>
      <c r="GE151"/>
      <c r="GF151"/>
      <c r="GG151"/>
      <c r="GH151"/>
      <c r="GI151"/>
      <c r="GJ151"/>
      <c r="GK151"/>
      <c r="GL151"/>
      <c r="GM151"/>
      <c r="GN151"/>
      <c r="GO151"/>
      <c r="GP151"/>
      <c r="GQ151"/>
      <c r="GR151"/>
      <c r="GS151"/>
      <c r="GT151"/>
      <c r="GU151"/>
      <c r="GV151"/>
      <c r="GW151"/>
      <c r="GX151"/>
      <c r="GY151"/>
      <c r="GZ151"/>
      <c r="HA151"/>
      <c r="HB151"/>
      <c r="HC151"/>
      <c r="HD151"/>
      <c r="HE151"/>
      <c r="HF151"/>
      <c r="HG151"/>
      <c r="HH151"/>
      <c r="HI151"/>
      <c r="HJ151"/>
      <c r="HK151"/>
      <c r="HL151"/>
      <c r="HM151"/>
      <c r="HN151"/>
      <c r="HO151"/>
      <c r="HP151"/>
      <c r="HQ151"/>
    </row>
    <row r="152" spans="1:225" x14ac:dyDescent="0.25">
      <c r="A152" s="18"/>
      <c r="B152" s="45" t="s">
        <v>26</v>
      </c>
      <c r="C152" s="36"/>
      <c r="D152" s="37">
        <f t="shared" ref="D152:N152" si="29">SUM(D147:D151)</f>
        <v>23.3</v>
      </c>
      <c r="E152" s="37">
        <f t="shared" si="29"/>
        <v>20.6</v>
      </c>
      <c r="F152" s="37">
        <f t="shared" si="29"/>
        <v>75.7</v>
      </c>
      <c r="G152" s="38">
        <f t="shared" si="29"/>
        <v>621</v>
      </c>
      <c r="H152" s="38">
        <f t="shared" si="29"/>
        <v>175</v>
      </c>
      <c r="I152" s="38">
        <f t="shared" si="29"/>
        <v>123</v>
      </c>
      <c r="J152" s="38">
        <f t="shared" si="29"/>
        <v>374</v>
      </c>
      <c r="K152" s="39">
        <f t="shared" si="29"/>
        <v>5.0500000000000007</v>
      </c>
      <c r="L152" s="39">
        <f t="shared" si="29"/>
        <v>0.72000000000000008</v>
      </c>
      <c r="M152" s="39">
        <f t="shared" si="29"/>
        <v>1.75</v>
      </c>
      <c r="N152" s="39">
        <f t="shared" si="29"/>
        <v>4.47</v>
      </c>
      <c r="O152"/>
      <c r="P152"/>
      <c r="Q152"/>
      <c r="R152"/>
      <c r="S152"/>
      <c r="T152"/>
      <c r="U152"/>
      <c r="V152"/>
      <c r="W152"/>
      <c r="X152"/>
      <c r="Y152"/>
      <c r="Z152"/>
      <c r="AA152"/>
      <c r="AB152"/>
      <c r="AC152"/>
      <c r="AD152"/>
      <c r="AE152"/>
      <c r="AF152"/>
      <c r="AG152"/>
      <c r="AH152"/>
      <c r="AI152"/>
      <c r="AJ152"/>
      <c r="AK152"/>
      <c r="AL152"/>
      <c r="AM152"/>
      <c r="AN152"/>
      <c r="AO152"/>
      <c r="AP152"/>
      <c r="AQ152"/>
      <c r="AR152"/>
      <c r="AS152"/>
      <c r="AT152"/>
      <c r="AU152"/>
      <c r="AV152"/>
      <c r="AW152"/>
      <c r="AX152"/>
      <c r="AY152"/>
      <c r="AZ152"/>
      <c r="BA152"/>
      <c r="BB152"/>
      <c r="BC152"/>
      <c r="BD152"/>
      <c r="BE152"/>
      <c r="BF152"/>
      <c r="BG152"/>
      <c r="BH152"/>
      <c r="BI152"/>
      <c r="BJ152"/>
      <c r="BK152"/>
      <c r="BL152"/>
      <c r="BM152"/>
      <c r="BN152"/>
      <c r="BO152"/>
      <c r="BP152"/>
      <c r="BQ152"/>
      <c r="BR152"/>
      <c r="BS152"/>
      <c r="BT152"/>
      <c r="BU152"/>
      <c r="BV152"/>
      <c r="BW152"/>
      <c r="BX152"/>
      <c r="BY152"/>
      <c r="BZ152"/>
      <c r="CA152"/>
      <c r="CB152"/>
      <c r="CC152"/>
      <c r="CD152"/>
      <c r="CE152"/>
      <c r="CF152"/>
      <c r="CG152"/>
      <c r="CH152"/>
      <c r="CI152"/>
      <c r="CJ152"/>
      <c r="CK152"/>
      <c r="CL152"/>
      <c r="CM152"/>
      <c r="CN152"/>
      <c r="CO152"/>
      <c r="CP152"/>
      <c r="CQ152"/>
      <c r="CR152"/>
      <c r="CS152"/>
      <c r="CT152"/>
      <c r="CU152"/>
      <c r="CV152"/>
      <c r="CW152"/>
      <c r="CX152"/>
      <c r="CY152"/>
      <c r="CZ152"/>
      <c r="DA152"/>
      <c r="DB152"/>
      <c r="DC152"/>
      <c r="DD152"/>
      <c r="DE152"/>
      <c r="DF152"/>
      <c r="DG152"/>
      <c r="DH152"/>
      <c r="DI152"/>
      <c r="DJ152"/>
      <c r="DK152"/>
      <c r="DL152"/>
      <c r="DM152"/>
      <c r="DN152"/>
      <c r="DO152"/>
      <c r="DP152"/>
      <c r="DQ152"/>
      <c r="DR152"/>
      <c r="DS152"/>
      <c r="DT152"/>
      <c r="DU152"/>
      <c r="DV152"/>
      <c r="DW152"/>
      <c r="DX152"/>
      <c r="DY152"/>
      <c r="DZ152"/>
      <c r="EA152"/>
      <c r="EB152"/>
      <c r="EC152"/>
      <c r="ED152"/>
      <c r="EE152"/>
      <c r="EF152"/>
      <c r="EG152"/>
      <c r="EH152"/>
      <c r="EI152"/>
      <c r="EJ152"/>
      <c r="EK152"/>
      <c r="EL152"/>
      <c r="EM152"/>
      <c r="EN152"/>
      <c r="EO152"/>
      <c r="EP152"/>
      <c r="EQ152"/>
      <c r="ER152"/>
      <c r="ES152"/>
      <c r="ET152"/>
      <c r="EU152"/>
      <c r="EV152"/>
      <c r="EW152"/>
      <c r="EX152"/>
      <c r="EY152"/>
      <c r="EZ152"/>
      <c r="FA152"/>
      <c r="FB152"/>
      <c r="FC152"/>
      <c r="FD152"/>
      <c r="FE152"/>
      <c r="FF152"/>
      <c r="FG152"/>
      <c r="FH152"/>
      <c r="FI152"/>
      <c r="FJ152"/>
      <c r="FK152"/>
      <c r="FL152"/>
      <c r="FM152"/>
      <c r="FN152"/>
      <c r="FO152"/>
      <c r="FP152"/>
      <c r="FQ152"/>
      <c r="FR152"/>
      <c r="FS152"/>
      <c r="FT152"/>
      <c r="FU152"/>
      <c r="FV152"/>
      <c r="FW152"/>
      <c r="FX152"/>
      <c r="FY152"/>
      <c r="FZ152"/>
      <c r="GA152"/>
      <c r="GB152"/>
      <c r="GC152"/>
      <c r="GD152"/>
      <c r="GE152"/>
      <c r="GF152"/>
      <c r="GG152"/>
      <c r="GH152"/>
      <c r="GI152"/>
      <c r="GJ152"/>
      <c r="GK152"/>
      <c r="GL152"/>
      <c r="GM152"/>
      <c r="GN152"/>
      <c r="GO152"/>
      <c r="GP152"/>
      <c r="GQ152"/>
      <c r="GR152"/>
      <c r="GS152"/>
      <c r="GT152"/>
      <c r="GU152"/>
      <c r="GV152"/>
      <c r="GW152"/>
      <c r="GX152"/>
      <c r="GY152"/>
      <c r="GZ152"/>
      <c r="HA152"/>
      <c r="HB152"/>
      <c r="HC152"/>
      <c r="HD152"/>
      <c r="HE152"/>
      <c r="HF152"/>
      <c r="HG152"/>
      <c r="HH152"/>
      <c r="HI152"/>
      <c r="HJ152"/>
      <c r="HK152"/>
      <c r="HL152"/>
      <c r="HM152"/>
      <c r="HN152"/>
      <c r="HO152"/>
      <c r="HP152"/>
      <c r="HQ152"/>
    </row>
    <row r="153" spans="1:225" x14ac:dyDescent="0.25">
      <c r="A153" s="18"/>
      <c r="B153" s="25" t="s">
        <v>38</v>
      </c>
      <c r="C153" s="26"/>
      <c r="D153" s="19"/>
      <c r="E153" s="19"/>
      <c r="F153" s="19"/>
      <c r="G153" s="20"/>
      <c r="H153" s="20"/>
      <c r="I153" s="20"/>
      <c r="J153" s="20"/>
      <c r="K153" s="21"/>
      <c r="L153" s="21"/>
      <c r="M153" s="21"/>
      <c r="N153" s="21"/>
      <c r="O153"/>
      <c r="P153"/>
      <c r="Q153"/>
      <c r="R153"/>
      <c r="S153"/>
      <c r="T153"/>
      <c r="U153"/>
      <c r="V153"/>
      <c r="W153"/>
      <c r="X153"/>
      <c r="Y153"/>
      <c r="Z153"/>
      <c r="AA153"/>
      <c r="AB153"/>
      <c r="AC153"/>
      <c r="AD153"/>
      <c r="AE153"/>
      <c r="AF153"/>
      <c r="AG153"/>
      <c r="AH153"/>
      <c r="AI153"/>
      <c r="AJ153"/>
      <c r="AK153"/>
      <c r="AL153"/>
      <c r="AM153"/>
      <c r="AN153"/>
      <c r="AO153"/>
      <c r="AP153"/>
      <c r="AQ153"/>
      <c r="AR153"/>
      <c r="AS153"/>
      <c r="AT153"/>
      <c r="AU153"/>
      <c r="AV153"/>
      <c r="AW153"/>
      <c r="AX153"/>
      <c r="AY153"/>
      <c r="AZ153"/>
      <c r="BA153"/>
      <c r="BB153"/>
      <c r="BC153"/>
      <c r="BD153"/>
      <c r="BE153"/>
      <c r="BF153"/>
      <c r="BG153"/>
      <c r="BH153"/>
      <c r="BI153"/>
      <c r="BJ153"/>
      <c r="BK153"/>
      <c r="BL153"/>
      <c r="BM153"/>
      <c r="BN153"/>
      <c r="BO153"/>
      <c r="BP153"/>
      <c r="BQ153"/>
      <c r="BR153"/>
      <c r="BS153"/>
      <c r="BT153"/>
      <c r="BU153"/>
      <c r="BV153"/>
      <c r="BW153"/>
      <c r="BX153"/>
      <c r="BY153"/>
      <c r="BZ153"/>
      <c r="CA153"/>
      <c r="CB153"/>
      <c r="CC153"/>
      <c r="CD153"/>
      <c r="CE153"/>
      <c r="CF153"/>
      <c r="CG153"/>
      <c r="CH153"/>
      <c r="CI153"/>
      <c r="CJ153"/>
      <c r="CK153"/>
      <c r="CL153"/>
      <c r="CM153"/>
      <c r="CN153"/>
      <c r="CO153"/>
      <c r="CP153"/>
      <c r="CQ153"/>
      <c r="CR153"/>
      <c r="CS153"/>
      <c r="CT153"/>
      <c r="CU153"/>
      <c r="CV153"/>
      <c r="CW153"/>
      <c r="CX153"/>
      <c r="CY153"/>
      <c r="CZ153"/>
      <c r="DA153"/>
      <c r="DB153"/>
      <c r="DC153"/>
      <c r="DD153"/>
      <c r="DE153"/>
      <c r="DF153"/>
      <c r="DG153"/>
      <c r="DH153"/>
      <c r="DI153"/>
      <c r="DJ153"/>
      <c r="DK153"/>
      <c r="DL153"/>
      <c r="DM153"/>
      <c r="DN153"/>
      <c r="DO153"/>
      <c r="DP153"/>
      <c r="DQ153"/>
      <c r="DR153"/>
      <c r="DS153"/>
      <c r="DT153"/>
      <c r="DU153"/>
      <c r="DV153"/>
      <c r="DW153"/>
      <c r="DX153"/>
      <c r="DY153"/>
      <c r="DZ153"/>
      <c r="EA153"/>
      <c r="EB153"/>
      <c r="EC153"/>
      <c r="ED153"/>
      <c r="EE153"/>
      <c r="EF153"/>
      <c r="EG153"/>
      <c r="EH153"/>
      <c r="EI153"/>
      <c r="EJ153"/>
      <c r="EK153"/>
      <c r="EL153"/>
      <c r="EM153"/>
      <c r="EN153"/>
      <c r="EO153"/>
      <c r="EP153"/>
      <c r="EQ153"/>
      <c r="ER153"/>
      <c r="ES153"/>
      <c r="ET153"/>
      <c r="EU153"/>
      <c r="EV153"/>
      <c r="EW153"/>
      <c r="EX153"/>
      <c r="EY153"/>
      <c r="EZ153"/>
      <c r="FA153"/>
      <c r="FB153"/>
      <c r="FC153"/>
      <c r="FD153"/>
      <c r="FE153"/>
      <c r="FF153"/>
      <c r="FG153"/>
      <c r="FH153"/>
      <c r="FI153"/>
      <c r="FJ153"/>
      <c r="FK153"/>
      <c r="FL153"/>
      <c r="FM153"/>
      <c r="FN153"/>
      <c r="FO153"/>
      <c r="FP153"/>
      <c r="FQ153"/>
      <c r="FR153"/>
      <c r="FS153"/>
      <c r="FT153"/>
      <c r="FU153"/>
      <c r="FV153"/>
      <c r="FW153"/>
      <c r="FX153"/>
      <c r="FY153"/>
      <c r="FZ153"/>
      <c r="GA153"/>
      <c r="GB153"/>
      <c r="GC153"/>
      <c r="GD153"/>
      <c r="GE153"/>
      <c r="GF153"/>
      <c r="GG153"/>
      <c r="GH153"/>
      <c r="GI153"/>
      <c r="GJ153"/>
      <c r="GK153"/>
      <c r="GL153"/>
      <c r="GM153"/>
      <c r="GN153"/>
      <c r="GO153"/>
      <c r="GP153"/>
      <c r="GQ153"/>
      <c r="GR153"/>
      <c r="GS153"/>
      <c r="GT153"/>
      <c r="GU153"/>
      <c r="GV153"/>
      <c r="GW153"/>
      <c r="GX153"/>
      <c r="GY153"/>
      <c r="GZ153"/>
      <c r="HA153"/>
      <c r="HB153"/>
      <c r="HC153"/>
      <c r="HD153"/>
      <c r="HE153"/>
      <c r="HF153"/>
      <c r="HG153"/>
      <c r="HH153"/>
      <c r="HI153"/>
      <c r="HJ153"/>
      <c r="HK153"/>
      <c r="HL153"/>
      <c r="HM153"/>
      <c r="HN153"/>
      <c r="HO153"/>
      <c r="HP153"/>
      <c r="HQ153"/>
    </row>
    <row r="154" spans="1:225" ht="25.5" x14ac:dyDescent="0.25">
      <c r="A154" s="24"/>
      <c r="B154" s="42" t="s">
        <v>99</v>
      </c>
      <c r="C154" s="29" t="s">
        <v>35</v>
      </c>
      <c r="D154" s="19">
        <v>2</v>
      </c>
      <c r="E154" s="19">
        <v>6.4</v>
      </c>
      <c r="F154" s="19">
        <v>19</v>
      </c>
      <c r="G154" s="20">
        <v>140</v>
      </c>
      <c r="H154" s="20">
        <v>0</v>
      </c>
      <c r="I154" s="20">
        <v>0</v>
      </c>
      <c r="J154" s="20">
        <v>0</v>
      </c>
      <c r="K154" s="21">
        <v>0</v>
      </c>
      <c r="L154" s="21">
        <v>0</v>
      </c>
      <c r="M154" s="21">
        <v>0</v>
      </c>
      <c r="N154" s="21">
        <v>0</v>
      </c>
      <c r="O154"/>
      <c r="P154"/>
      <c r="Q154"/>
      <c r="R154"/>
      <c r="S154"/>
      <c r="T154"/>
      <c r="U154"/>
      <c r="V154"/>
      <c r="W154"/>
      <c r="X154"/>
      <c r="Y154"/>
      <c r="Z154"/>
      <c r="AA154"/>
      <c r="AB154"/>
      <c r="AC154"/>
      <c r="AD154"/>
      <c r="AE154"/>
      <c r="AF154"/>
      <c r="AG154"/>
      <c r="AH154"/>
      <c r="AI154"/>
      <c r="AJ154"/>
      <c r="AK154"/>
      <c r="AL154"/>
      <c r="AM154"/>
      <c r="AN154"/>
      <c r="AO154"/>
      <c r="AP154"/>
      <c r="AQ154"/>
      <c r="AR154"/>
      <c r="AS154"/>
      <c r="AT154"/>
      <c r="AU154"/>
      <c r="AV154"/>
      <c r="AW154"/>
      <c r="AX154"/>
      <c r="AY154"/>
      <c r="AZ154"/>
      <c r="BA154"/>
      <c r="BB154"/>
      <c r="BC154"/>
      <c r="BD154"/>
      <c r="BE154"/>
      <c r="BF154"/>
      <c r="BG154"/>
      <c r="BH154"/>
      <c r="BI154"/>
      <c r="BJ154"/>
      <c r="BK154"/>
      <c r="BL154"/>
      <c r="BM154"/>
      <c r="BN154"/>
      <c r="BO154"/>
      <c r="BP154"/>
      <c r="BQ154"/>
      <c r="BR154"/>
      <c r="BS154"/>
      <c r="BT154"/>
      <c r="BU154"/>
      <c r="BV154"/>
      <c r="BW154"/>
      <c r="BX154"/>
      <c r="BY154"/>
      <c r="BZ154"/>
      <c r="CA154"/>
      <c r="CB154"/>
      <c r="CC154"/>
      <c r="CD154"/>
      <c r="CE154"/>
      <c r="CF154"/>
      <c r="CG154"/>
      <c r="CH154"/>
      <c r="CI154"/>
      <c r="CJ154"/>
      <c r="CK154"/>
      <c r="CL154"/>
      <c r="CM154"/>
      <c r="CN154"/>
      <c r="CO154"/>
      <c r="CP154"/>
      <c r="CQ154"/>
      <c r="CR154"/>
      <c r="CS154"/>
      <c r="CT154"/>
      <c r="CU154"/>
      <c r="CV154"/>
      <c r="CW154"/>
      <c r="CX154"/>
      <c r="CY154"/>
      <c r="CZ154"/>
      <c r="DA154"/>
      <c r="DB154"/>
      <c r="DC154"/>
      <c r="DD154"/>
      <c r="DE154"/>
      <c r="DF154"/>
      <c r="DG154"/>
      <c r="DH154"/>
      <c r="DI154"/>
      <c r="DJ154"/>
      <c r="DK154"/>
      <c r="DL154"/>
      <c r="DM154"/>
      <c r="DN154"/>
      <c r="DO154"/>
      <c r="DP154"/>
      <c r="DQ154"/>
      <c r="DR154"/>
      <c r="DS154"/>
      <c r="DT154"/>
      <c r="DU154"/>
      <c r="DV154"/>
      <c r="DW154"/>
      <c r="DX154"/>
      <c r="DY154"/>
      <c r="DZ154"/>
      <c r="EA154"/>
      <c r="EB154"/>
      <c r="EC154"/>
      <c r="ED154"/>
      <c r="EE154"/>
      <c r="EF154"/>
      <c r="EG154"/>
      <c r="EH154"/>
      <c r="EI154"/>
      <c r="EJ154"/>
      <c r="EK154"/>
      <c r="EL154"/>
      <c r="EM154"/>
      <c r="EN154"/>
      <c r="EO154"/>
      <c r="EP154"/>
      <c r="EQ154"/>
      <c r="ER154"/>
      <c r="ES154"/>
      <c r="ET154"/>
      <c r="EU154"/>
      <c r="EV154"/>
      <c r="EW154"/>
      <c r="EX154"/>
      <c r="EY154"/>
      <c r="EZ154"/>
      <c r="FA154"/>
      <c r="FB154"/>
      <c r="FC154"/>
      <c r="FD154"/>
      <c r="FE154"/>
      <c r="FF154"/>
      <c r="FG154"/>
      <c r="FH154"/>
      <c r="FI154"/>
      <c r="FJ154"/>
      <c r="FK154"/>
      <c r="FL154"/>
      <c r="FM154"/>
      <c r="FN154"/>
      <c r="FO154"/>
      <c r="FP154"/>
      <c r="FQ154"/>
      <c r="FR154"/>
      <c r="FS154"/>
      <c r="FT154"/>
      <c r="FU154"/>
      <c r="FV154"/>
      <c r="FW154"/>
      <c r="FX154"/>
      <c r="FY154"/>
      <c r="FZ154"/>
      <c r="GA154"/>
      <c r="GB154"/>
      <c r="GC154"/>
      <c r="GD154"/>
      <c r="GE154"/>
      <c r="GF154"/>
      <c r="GG154"/>
      <c r="GH154"/>
      <c r="GI154"/>
      <c r="GJ154"/>
      <c r="GK154"/>
      <c r="GL154"/>
      <c r="GM154"/>
      <c r="GN154"/>
      <c r="GO154"/>
      <c r="GP154"/>
      <c r="GQ154"/>
      <c r="GR154"/>
      <c r="GS154"/>
      <c r="GT154"/>
      <c r="GU154"/>
      <c r="GV154"/>
      <c r="GW154"/>
      <c r="GX154"/>
      <c r="GY154"/>
      <c r="GZ154"/>
      <c r="HA154"/>
      <c r="HB154"/>
      <c r="HC154"/>
      <c r="HD154"/>
      <c r="HE154"/>
      <c r="HF154"/>
      <c r="HG154"/>
      <c r="HH154"/>
      <c r="HI154"/>
      <c r="HJ154"/>
      <c r="HK154"/>
      <c r="HL154"/>
      <c r="HM154"/>
      <c r="HN154"/>
      <c r="HO154"/>
      <c r="HP154"/>
      <c r="HQ154"/>
    </row>
    <row r="155" spans="1:225" x14ac:dyDescent="0.25">
      <c r="A155" s="18" t="s">
        <v>100</v>
      </c>
      <c r="B155" s="66" t="s">
        <v>101</v>
      </c>
      <c r="C155" s="26" t="s">
        <v>52</v>
      </c>
      <c r="D155" s="19">
        <v>4.9000000000000004</v>
      </c>
      <c r="E155" s="19">
        <v>5.0999999999999996</v>
      </c>
      <c r="F155" s="19">
        <v>29.6</v>
      </c>
      <c r="G155" s="20">
        <v>184</v>
      </c>
      <c r="H155" s="20">
        <v>22</v>
      </c>
      <c r="I155" s="20">
        <v>8</v>
      </c>
      <c r="J155" s="20">
        <v>47</v>
      </c>
      <c r="K155" s="21">
        <v>0.54</v>
      </c>
      <c r="L155" s="21">
        <v>0.05</v>
      </c>
      <c r="M155" s="21">
        <v>0.16</v>
      </c>
      <c r="N155" s="21">
        <v>0.03</v>
      </c>
      <c r="O155"/>
      <c r="P155"/>
      <c r="Q155"/>
      <c r="R155"/>
      <c r="S155"/>
      <c r="T155"/>
      <c r="U155"/>
      <c r="V155"/>
      <c r="W155"/>
      <c r="X155"/>
      <c r="Y155"/>
      <c r="Z155"/>
      <c r="AA155"/>
      <c r="AB155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Q155"/>
      <c r="AR155"/>
      <c r="AS155"/>
      <c r="AT155"/>
      <c r="AU155"/>
      <c r="AV155"/>
      <c r="AW155"/>
      <c r="AX155"/>
      <c r="AY155"/>
      <c r="AZ155"/>
      <c r="BA155"/>
      <c r="BB155"/>
      <c r="BC155"/>
      <c r="BD155"/>
      <c r="BE155"/>
      <c r="BF155"/>
      <c r="BG155"/>
      <c r="BH155"/>
      <c r="BI155"/>
      <c r="BJ155"/>
      <c r="BK155"/>
      <c r="BL155"/>
      <c r="BM155"/>
      <c r="BN155"/>
      <c r="BO155"/>
      <c r="BP155"/>
      <c r="BQ155"/>
      <c r="BR155"/>
      <c r="BS155"/>
      <c r="BT155"/>
      <c r="BU155"/>
      <c r="BV155"/>
      <c r="BW155"/>
      <c r="BX155"/>
      <c r="BY155"/>
      <c r="BZ155"/>
      <c r="CA155"/>
      <c r="CB155"/>
      <c r="CC155"/>
      <c r="CD155"/>
      <c r="CE155"/>
      <c r="CF155"/>
      <c r="CG155"/>
      <c r="CH155"/>
      <c r="CI155"/>
      <c r="CJ155"/>
      <c r="CK155"/>
      <c r="CL155"/>
      <c r="CM155"/>
      <c r="CN155"/>
      <c r="CO155"/>
      <c r="CP155"/>
      <c r="CQ155"/>
      <c r="CR155"/>
      <c r="CS155"/>
      <c r="CT155"/>
      <c r="CU155"/>
      <c r="CV155"/>
      <c r="CW155"/>
      <c r="CX155"/>
      <c r="CY155"/>
      <c r="CZ155"/>
      <c r="DA155"/>
      <c r="DB155"/>
      <c r="DC155"/>
      <c r="DD155"/>
      <c r="DE155"/>
      <c r="DF155"/>
      <c r="DG155"/>
      <c r="DH155"/>
      <c r="DI155"/>
      <c r="DJ155"/>
      <c r="DK155"/>
      <c r="DL155"/>
      <c r="DM155"/>
      <c r="DN155"/>
      <c r="DO155"/>
      <c r="DP155"/>
      <c r="DQ155"/>
      <c r="DR155"/>
      <c r="DS155"/>
      <c r="DT155"/>
      <c r="DU155"/>
      <c r="DV155"/>
      <c r="DW155"/>
      <c r="DX155"/>
      <c r="DY155"/>
      <c r="DZ155"/>
      <c r="EA155"/>
      <c r="EB155"/>
      <c r="EC155"/>
      <c r="ED155"/>
      <c r="EE155"/>
      <c r="EF155"/>
      <c r="EG155"/>
      <c r="EH155"/>
      <c r="EI155"/>
      <c r="EJ155"/>
      <c r="EK155"/>
      <c r="EL155"/>
      <c r="EM155"/>
      <c r="EN155"/>
      <c r="EO155"/>
      <c r="EP155"/>
      <c r="EQ155"/>
      <c r="ER155"/>
      <c r="ES155"/>
      <c r="ET155"/>
      <c r="EU155"/>
      <c r="EV155"/>
      <c r="EW155"/>
      <c r="EX155"/>
      <c r="EY155"/>
      <c r="EZ155"/>
      <c r="FA155"/>
      <c r="FB155"/>
      <c r="FC155"/>
      <c r="FD155"/>
      <c r="FE155"/>
      <c r="FF155"/>
      <c r="FG155"/>
      <c r="FH155"/>
      <c r="FI155"/>
      <c r="FJ155"/>
      <c r="FK155"/>
      <c r="FL155"/>
      <c r="FM155"/>
      <c r="FN155"/>
      <c r="FO155"/>
      <c r="FP155"/>
      <c r="FQ155"/>
      <c r="FR155"/>
      <c r="FS155"/>
      <c r="FT155"/>
      <c r="FU155"/>
      <c r="FV155"/>
      <c r="FW155"/>
      <c r="FX155"/>
      <c r="FY155"/>
      <c r="FZ155"/>
      <c r="GA155"/>
      <c r="GB155"/>
      <c r="GC155"/>
      <c r="GD155"/>
      <c r="GE155"/>
      <c r="GF155"/>
      <c r="GG155"/>
      <c r="GH155"/>
      <c r="GI155"/>
      <c r="GJ155"/>
      <c r="GK155"/>
      <c r="GL155"/>
      <c r="GM155"/>
      <c r="GN155"/>
      <c r="GO155"/>
      <c r="GP155"/>
      <c r="GQ155"/>
      <c r="GR155"/>
      <c r="GS155"/>
      <c r="GT155"/>
      <c r="GU155"/>
      <c r="GV155"/>
      <c r="GW155"/>
      <c r="GX155"/>
      <c r="GY155"/>
      <c r="GZ155"/>
      <c r="HA155"/>
      <c r="HB155"/>
      <c r="HC155"/>
      <c r="HD155"/>
      <c r="HE155"/>
      <c r="HF155"/>
      <c r="HG155"/>
      <c r="HH155"/>
      <c r="HI155"/>
      <c r="HJ155"/>
      <c r="HK155"/>
      <c r="HL155"/>
      <c r="HM155"/>
      <c r="HN155"/>
      <c r="HO155"/>
      <c r="HP155"/>
      <c r="HQ155"/>
    </row>
    <row r="156" spans="1:225" x14ac:dyDescent="0.25">
      <c r="A156" s="18"/>
      <c r="B156" s="45" t="s">
        <v>26</v>
      </c>
      <c r="C156" s="36"/>
      <c r="D156" s="37">
        <f t="shared" ref="D156:N156" si="30">SUM(D154:D155)</f>
        <v>6.9</v>
      </c>
      <c r="E156" s="37">
        <f t="shared" si="30"/>
        <v>11.5</v>
      </c>
      <c r="F156" s="37">
        <f t="shared" si="30"/>
        <v>48.6</v>
      </c>
      <c r="G156" s="38">
        <f t="shared" si="30"/>
        <v>324</v>
      </c>
      <c r="H156" s="38">
        <f t="shared" si="30"/>
        <v>22</v>
      </c>
      <c r="I156" s="38">
        <f t="shared" si="30"/>
        <v>8</v>
      </c>
      <c r="J156" s="38">
        <f t="shared" si="30"/>
        <v>47</v>
      </c>
      <c r="K156" s="39">
        <f t="shared" si="30"/>
        <v>0.54</v>
      </c>
      <c r="L156" s="39">
        <f t="shared" si="30"/>
        <v>0.05</v>
      </c>
      <c r="M156" s="39">
        <f t="shared" si="30"/>
        <v>0.16</v>
      </c>
      <c r="N156" s="39">
        <f t="shared" si="30"/>
        <v>0.03</v>
      </c>
      <c r="O156"/>
      <c r="P156"/>
      <c r="Q156"/>
      <c r="R156"/>
      <c r="S156"/>
      <c r="T156"/>
      <c r="U156"/>
      <c r="V156"/>
      <c r="W156"/>
      <c r="X156"/>
      <c r="Y156"/>
      <c r="Z156"/>
      <c r="AA156"/>
      <c r="AB156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R156"/>
      <c r="AS156"/>
      <c r="AT156"/>
      <c r="AU156"/>
      <c r="AV156"/>
      <c r="AW156"/>
      <c r="AX156"/>
      <c r="AY156"/>
      <c r="AZ156"/>
      <c r="BA156"/>
      <c r="BB156"/>
      <c r="BC156"/>
      <c r="BD156"/>
      <c r="BE156"/>
      <c r="BF156"/>
      <c r="BG156"/>
      <c r="BH156"/>
      <c r="BI156"/>
      <c r="BJ156"/>
      <c r="BK156"/>
      <c r="BL156"/>
      <c r="BM156"/>
      <c r="BN156"/>
      <c r="BO156"/>
      <c r="BP156"/>
      <c r="BQ156"/>
      <c r="BR156"/>
      <c r="BS156"/>
      <c r="BT156"/>
      <c r="BU156"/>
      <c r="BV156"/>
      <c r="BW156"/>
      <c r="BX156"/>
      <c r="BY156"/>
      <c r="BZ156"/>
      <c r="CA156"/>
      <c r="CB156"/>
      <c r="CC156"/>
      <c r="CD156"/>
      <c r="CE156"/>
      <c r="CF156"/>
      <c r="CG156"/>
      <c r="CH156"/>
      <c r="CI156"/>
      <c r="CJ156"/>
      <c r="CK156"/>
      <c r="CL156"/>
      <c r="CM156"/>
      <c r="CN156"/>
      <c r="CO156"/>
      <c r="CP156"/>
      <c r="CQ156"/>
      <c r="CR156"/>
      <c r="CS156"/>
      <c r="CT156"/>
      <c r="CU156"/>
      <c r="CV156"/>
      <c r="CW156"/>
      <c r="CX156"/>
      <c r="CY156"/>
      <c r="CZ156"/>
      <c r="DA156"/>
      <c r="DB156"/>
      <c r="DC156"/>
      <c r="DD156"/>
      <c r="DE156"/>
      <c r="DF156"/>
      <c r="DG156"/>
      <c r="DH156"/>
      <c r="DI156"/>
      <c r="DJ156"/>
      <c r="DK156"/>
      <c r="DL156"/>
      <c r="DM156"/>
      <c r="DN156"/>
      <c r="DO156"/>
      <c r="DP156"/>
      <c r="DQ156"/>
      <c r="DR156"/>
      <c r="DS156"/>
      <c r="DT156"/>
      <c r="DU156"/>
      <c r="DV156"/>
      <c r="DW156"/>
      <c r="DX156"/>
      <c r="DY156"/>
      <c r="DZ156"/>
      <c r="EA156"/>
      <c r="EB156"/>
      <c r="EC156"/>
      <c r="ED156"/>
      <c r="EE156"/>
      <c r="EF156"/>
      <c r="EG156"/>
      <c r="EH156"/>
      <c r="EI156"/>
      <c r="EJ156"/>
      <c r="EK156"/>
      <c r="EL156"/>
      <c r="EM156"/>
      <c r="EN156"/>
      <c r="EO156"/>
      <c r="EP156"/>
      <c r="EQ156"/>
      <c r="ER156"/>
      <c r="ES156"/>
      <c r="ET156"/>
      <c r="EU156"/>
      <c r="EV156"/>
      <c r="EW156"/>
      <c r="EX156"/>
      <c r="EY156"/>
      <c r="EZ156"/>
      <c r="FA156"/>
      <c r="FB156"/>
      <c r="FC156"/>
      <c r="FD156"/>
      <c r="FE156"/>
      <c r="FF156"/>
      <c r="FG156"/>
      <c r="FH156"/>
      <c r="FI156"/>
      <c r="FJ156"/>
      <c r="FK156"/>
      <c r="FL156"/>
      <c r="FM156"/>
      <c r="FN156"/>
      <c r="FO156"/>
      <c r="FP156"/>
      <c r="FQ156"/>
      <c r="FR156"/>
      <c r="FS156"/>
      <c r="FT156"/>
      <c r="FU156"/>
      <c r="FV156"/>
      <c r="FW156"/>
      <c r="FX156"/>
      <c r="FY156"/>
      <c r="FZ156"/>
      <c r="GA156"/>
      <c r="GB156"/>
      <c r="GC156"/>
      <c r="GD156"/>
      <c r="GE156"/>
      <c r="GF156"/>
      <c r="GG156"/>
      <c r="GH156"/>
      <c r="GI156"/>
      <c r="GJ156"/>
      <c r="GK156"/>
      <c r="GL156"/>
      <c r="GM156"/>
      <c r="GN156"/>
      <c r="GO156"/>
      <c r="GP156"/>
      <c r="GQ156"/>
      <c r="GR156"/>
      <c r="GS156"/>
      <c r="GT156"/>
      <c r="GU156"/>
      <c r="GV156"/>
      <c r="GW156"/>
      <c r="GX156"/>
      <c r="GY156"/>
      <c r="GZ156"/>
      <c r="HA156"/>
      <c r="HB156"/>
      <c r="HC156"/>
      <c r="HD156"/>
      <c r="HE156"/>
      <c r="HF156"/>
      <c r="HG156"/>
      <c r="HH156"/>
      <c r="HI156"/>
      <c r="HJ156"/>
      <c r="HK156"/>
      <c r="HL156"/>
      <c r="HM156"/>
      <c r="HN156"/>
      <c r="HO156"/>
      <c r="HP156"/>
      <c r="HQ156"/>
    </row>
    <row r="157" spans="1:225" x14ac:dyDescent="0.25">
      <c r="A157" s="18"/>
      <c r="B157" s="48" t="s">
        <v>42</v>
      </c>
      <c r="C157" s="50"/>
      <c r="D157" s="49">
        <f t="shared" ref="D157:N157" si="31">D145+D152+D156</f>
        <v>46.35</v>
      </c>
      <c r="E157" s="49">
        <f t="shared" si="31"/>
        <v>52.325000000000003</v>
      </c>
      <c r="F157" s="49">
        <f t="shared" si="31"/>
        <v>195.1</v>
      </c>
      <c r="G157" s="50">
        <f t="shared" si="31"/>
        <v>1468</v>
      </c>
      <c r="H157" s="50">
        <f t="shared" si="31"/>
        <v>211</v>
      </c>
      <c r="I157" s="50">
        <f t="shared" si="31"/>
        <v>177</v>
      </c>
      <c r="J157" s="50">
        <f t="shared" si="31"/>
        <v>618</v>
      </c>
      <c r="K157" s="51">
        <f t="shared" si="31"/>
        <v>8.0500000000000007</v>
      </c>
      <c r="L157" s="51">
        <f t="shared" si="31"/>
        <v>0.85000000000000009</v>
      </c>
      <c r="M157" s="51">
        <f t="shared" si="31"/>
        <v>2.73</v>
      </c>
      <c r="N157" s="51">
        <f t="shared" si="31"/>
        <v>4.5</v>
      </c>
    </row>
    <row r="158" spans="1:225" x14ac:dyDescent="0.25">
      <c r="A158" s="18"/>
      <c r="B158" s="23" t="s">
        <v>57</v>
      </c>
      <c r="C158" s="26"/>
      <c r="D158" s="19"/>
      <c r="E158" s="19"/>
      <c r="F158" s="19"/>
      <c r="G158" s="20"/>
      <c r="H158" s="20"/>
      <c r="I158" s="20"/>
      <c r="J158" s="20"/>
      <c r="K158" s="21"/>
      <c r="L158" s="21"/>
      <c r="M158" s="21"/>
      <c r="N158" s="21"/>
    </row>
    <row r="159" spans="1:225" x14ac:dyDescent="0.25">
      <c r="A159" s="18"/>
      <c r="B159" s="25" t="s">
        <v>44</v>
      </c>
      <c r="C159" s="26"/>
      <c r="D159" s="19"/>
      <c r="E159" s="19"/>
      <c r="F159" s="19"/>
      <c r="G159" s="20"/>
      <c r="H159" s="20"/>
      <c r="I159" s="20"/>
      <c r="J159" s="20"/>
      <c r="K159" s="21"/>
      <c r="L159" s="21"/>
      <c r="M159" s="21"/>
      <c r="N159" s="21"/>
    </row>
    <row r="160" spans="1:225" x14ac:dyDescent="0.25">
      <c r="A160" s="24" t="s">
        <v>93</v>
      </c>
      <c r="B160" s="42" t="s">
        <v>155</v>
      </c>
      <c r="C160" s="29" t="s">
        <v>31</v>
      </c>
      <c r="D160" s="30">
        <v>13.2</v>
      </c>
      <c r="E160" s="30">
        <v>10.6</v>
      </c>
      <c r="F160" s="30">
        <v>3.3</v>
      </c>
      <c r="G160" s="31">
        <v>161</v>
      </c>
      <c r="H160" s="31">
        <v>156</v>
      </c>
      <c r="I160" s="31">
        <v>16</v>
      </c>
      <c r="J160" s="31">
        <v>99</v>
      </c>
      <c r="K160" s="27">
        <v>1.1000000000000001</v>
      </c>
      <c r="L160" s="27">
        <v>0</v>
      </c>
      <c r="M160" s="27">
        <v>0.6</v>
      </c>
      <c r="N160" s="27">
        <v>0.03</v>
      </c>
    </row>
    <row r="161" spans="1:227" x14ac:dyDescent="0.25">
      <c r="A161" s="24">
        <v>302</v>
      </c>
      <c r="B161" s="42" t="s">
        <v>32</v>
      </c>
      <c r="C161" s="29" t="s">
        <v>33</v>
      </c>
      <c r="D161" s="30">
        <v>10.199999999999999</v>
      </c>
      <c r="E161" s="30">
        <v>8.8000000000000007</v>
      </c>
      <c r="F161" s="30">
        <v>44.1</v>
      </c>
      <c r="G161" s="31">
        <v>296</v>
      </c>
      <c r="H161" s="31">
        <v>18</v>
      </c>
      <c r="I161" s="31">
        <v>161</v>
      </c>
      <c r="J161" s="31">
        <v>242</v>
      </c>
      <c r="K161" s="27">
        <v>5.4</v>
      </c>
      <c r="L161" s="27">
        <v>0.25</v>
      </c>
      <c r="M161" s="27">
        <v>0</v>
      </c>
      <c r="N161" s="27">
        <v>0.03</v>
      </c>
    </row>
    <row r="162" spans="1:227" x14ac:dyDescent="0.25">
      <c r="A162" s="24" t="s">
        <v>94</v>
      </c>
      <c r="B162" s="47" t="s">
        <v>95</v>
      </c>
      <c r="C162" s="29" t="s">
        <v>35</v>
      </c>
      <c r="D162" s="30">
        <v>2.7</v>
      </c>
      <c r="E162" s="30">
        <v>1.9</v>
      </c>
      <c r="F162" s="30">
        <v>22.5</v>
      </c>
      <c r="G162" s="31">
        <v>118</v>
      </c>
      <c r="H162" s="31">
        <v>85</v>
      </c>
      <c r="I162" s="31">
        <v>10</v>
      </c>
      <c r="J162" s="31">
        <v>63</v>
      </c>
      <c r="K162" s="27">
        <v>0.1</v>
      </c>
      <c r="L162" s="27">
        <v>0.30000000000000004</v>
      </c>
      <c r="M162" s="27">
        <v>0.9</v>
      </c>
      <c r="N162" s="27">
        <v>0.14000000000000001</v>
      </c>
    </row>
    <row r="163" spans="1:227" x14ac:dyDescent="0.25">
      <c r="A163" s="18"/>
      <c r="B163" s="32" t="s">
        <v>89</v>
      </c>
      <c r="C163" s="26" t="s">
        <v>115</v>
      </c>
      <c r="D163" s="19">
        <v>2.4500000000000002</v>
      </c>
      <c r="E163" s="19">
        <v>0.875</v>
      </c>
      <c r="F163" s="19">
        <v>17.5</v>
      </c>
      <c r="G163" s="20">
        <v>84</v>
      </c>
      <c r="H163" s="20">
        <v>0</v>
      </c>
      <c r="I163" s="20">
        <v>0</v>
      </c>
      <c r="J163" s="20">
        <v>0</v>
      </c>
      <c r="K163" s="21">
        <v>0</v>
      </c>
      <c r="L163" s="21">
        <v>0</v>
      </c>
      <c r="M163" s="21">
        <v>0</v>
      </c>
      <c r="N163" s="21">
        <v>0</v>
      </c>
      <c r="HR163" s="33"/>
      <c r="HS163" s="33"/>
    </row>
    <row r="164" spans="1:227" x14ac:dyDescent="0.25">
      <c r="A164" s="18"/>
      <c r="B164" s="45" t="s">
        <v>26</v>
      </c>
      <c r="C164" s="36"/>
      <c r="D164" s="37">
        <f t="shared" ref="D164:N164" si="32">SUM(D160:D163)</f>
        <v>28.549999999999997</v>
      </c>
      <c r="E164" s="37">
        <f t="shared" si="32"/>
        <v>22.174999999999997</v>
      </c>
      <c r="F164" s="37">
        <f t="shared" si="32"/>
        <v>87.4</v>
      </c>
      <c r="G164" s="38">
        <f t="shared" si="32"/>
        <v>659</v>
      </c>
      <c r="H164" s="38">
        <f t="shared" si="32"/>
        <v>259</v>
      </c>
      <c r="I164" s="38">
        <f t="shared" si="32"/>
        <v>187</v>
      </c>
      <c r="J164" s="38">
        <f t="shared" si="32"/>
        <v>404</v>
      </c>
      <c r="K164" s="39">
        <f t="shared" si="32"/>
        <v>6.6</v>
      </c>
      <c r="L164" s="39">
        <f t="shared" si="32"/>
        <v>0.55000000000000004</v>
      </c>
      <c r="M164" s="39">
        <f t="shared" si="32"/>
        <v>1.5</v>
      </c>
      <c r="N164" s="39">
        <f t="shared" si="32"/>
        <v>0.2</v>
      </c>
    </row>
    <row r="165" spans="1:227" x14ac:dyDescent="0.25">
      <c r="A165" s="18"/>
      <c r="B165" s="25" t="s">
        <v>79</v>
      </c>
      <c r="C165" s="26"/>
      <c r="D165" s="19"/>
      <c r="E165" s="19"/>
      <c r="F165" s="19"/>
      <c r="G165" s="20"/>
      <c r="H165" s="20"/>
      <c r="I165" s="20"/>
      <c r="J165" s="20"/>
      <c r="K165" s="21"/>
      <c r="L165" s="21"/>
      <c r="M165" s="21"/>
      <c r="N165" s="21"/>
    </row>
    <row r="166" spans="1:227" ht="25.5" x14ac:dyDescent="0.25">
      <c r="A166" s="18" t="s">
        <v>96</v>
      </c>
      <c r="B166" s="40" t="s">
        <v>142</v>
      </c>
      <c r="C166" s="29" t="s">
        <v>73</v>
      </c>
      <c r="D166" s="19">
        <v>5</v>
      </c>
      <c r="E166" s="19">
        <v>6.4</v>
      </c>
      <c r="F166" s="19">
        <v>10.199999999999999</v>
      </c>
      <c r="G166" s="20">
        <v>119</v>
      </c>
      <c r="H166" s="20">
        <v>39</v>
      </c>
      <c r="I166" s="20">
        <v>24.7</v>
      </c>
      <c r="J166" s="20">
        <v>86.5</v>
      </c>
      <c r="K166" s="19">
        <v>1.7</v>
      </c>
      <c r="L166" s="19">
        <v>0.18</v>
      </c>
      <c r="M166" s="19">
        <v>9.1999999999999993</v>
      </c>
      <c r="N166" s="21">
        <v>0.01</v>
      </c>
    </row>
    <row r="167" spans="1:227" x14ac:dyDescent="0.25">
      <c r="A167" s="24">
        <v>271</v>
      </c>
      <c r="B167" s="42" t="s">
        <v>107</v>
      </c>
      <c r="C167" s="29" t="s">
        <v>31</v>
      </c>
      <c r="D167" s="30">
        <v>13.8</v>
      </c>
      <c r="E167" s="30">
        <v>11.3</v>
      </c>
      <c r="F167" s="30">
        <v>10.1</v>
      </c>
      <c r="G167" s="31">
        <v>198</v>
      </c>
      <c r="H167" s="31">
        <v>10</v>
      </c>
      <c r="I167" s="31">
        <v>10</v>
      </c>
      <c r="J167" s="31">
        <v>53</v>
      </c>
      <c r="K167" s="27">
        <v>1</v>
      </c>
      <c r="L167" s="27">
        <v>0.30000000000000004</v>
      </c>
      <c r="M167" s="27">
        <v>0</v>
      </c>
      <c r="N167" s="27">
        <v>0</v>
      </c>
    </row>
    <row r="168" spans="1:227" x14ac:dyDescent="0.25">
      <c r="A168" s="24">
        <v>309</v>
      </c>
      <c r="B168" s="42" t="s">
        <v>78</v>
      </c>
      <c r="C168" s="29" t="s">
        <v>35</v>
      </c>
      <c r="D168" s="30">
        <v>7.2</v>
      </c>
      <c r="E168" s="30">
        <v>6.3</v>
      </c>
      <c r="F168" s="30">
        <v>37.200000000000003</v>
      </c>
      <c r="G168" s="31">
        <v>236</v>
      </c>
      <c r="H168" s="31">
        <v>9</v>
      </c>
      <c r="I168" s="31">
        <v>10</v>
      </c>
      <c r="J168" s="31">
        <v>47</v>
      </c>
      <c r="K168" s="27">
        <v>1</v>
      </c>
      <c r="L168" s="27">
        <v>1</v>
      </c>
      <c r="M168" s="27">
        <v>0</v>
      </c>
      <c r="N168" s="27">
        <v>0</v>
      </c>
    </row>
    <row r="169" spans="1:227" x14ac:dyDescent="0.25">
      <c r="A169" s="60">
        <v>377</v>
      </c>
      <c r="B169" s="61" t="s">
        <v>22</v>
      </c>
      <c r="C169" s="62" t="s">
        <v>23</v>
      </c>
      <c r="D169" s="63">
        <v>0.30000000000000004</v>
      </c>
      <c r="E169" s="63">
        <v>0.1</v>
      </c>
      <c r="F169" s="63">
        <v>10.3</v>
      </c>
      <c r="G169" s="64">
        <v>43</v>
      </c>
      <c r="H169" s="64">
        <v>8</v>
      </c>
      <c r="I169" s="64">
        <v>5</v>
      </c>
      <c r="J169" s="64">
        <v>10</v>
      </c>
      <c r="K169" s="65">
        <v>0.89</v>
      </c>
      <c r="L169" s="65">
        <v>0</v>
      </c>
      <c r="M169" s="65">
        <v>2.9</v>
      </c>
      <c r="N169" s="65">
        <v>0</v>
      </c>
    </row>
    <row r="170" spans="1:227" ht="25.5" x14ac:dyDescent="0.25">
      <c r="A170" s="18"/>
      <c r="B170" s="32" t="s">
        <v>90</v>
      </c>
      <c r="C170" s="26" t="s">
        <v>131</v>
      </c>
      <c r="D170" s="19">
        <v>4.5999999999999996</v>
      </c>
      <c r="E170" s="19">
        <v>1.3</v>
      </c>
      <c r="F170" s="19">
        <v>30.8</v>
      </c>
      <c r="G170" s="20">
        <v>149</v>
      </c>
      <c r="H170" s="20">
        <v>18</v>
      </c>
      <c r="I170" s="20">
        <v>0</v>
      </c>
      <c r="J170" s="20">
        <v>0</v>
      </c>
      <c r="K170" s="21">
        <v>0.98</v>
      </c>
      <c r="L170" s="21">
        <v>0.09</v>
      </c>
      <c r="M170" s="21">
        <v>0</v>
      </c>
      <c r="N170" s="21">
        <v>0</v>
      </c>
      <c r="HR170" s="33"/>
      <c r="HS170" s="33"/>
    </row>
    <row r="171" spans="1:227" x14ac:dyDescent="0.25">
      <c r="A171" s="18"/>
      <c r="B171" s="45" t="s">
        <v>26</v>
      </c>
      <c r="C171" s="38"/>
      <c r="D171" s="37">
        <f t="shared" ref="D171:N171" si="33">SUM(D166:D170)</f>
        <v>30.9</v>
      </c>
      <c r="E171" s="37">
        <f t="shared" si="33"/>
        <v>25.400000000000006</v>
      </c>
      <c r="F171" s="37">
        <f t="shared" si="33"/>
        <v>98.6</v>
      </c>
      <c r="G171" s="38">
        <f t="shared" si="33"/>
        <v>745</v>
      </c>
      <c r="H171" s="38">
        <f t="shared" si="33"/>
        <v>84</v>
      </c>
      <c r="I171" s="38">
        <f t="shared" si="33"/>
        <v>49.7</v>
      </c>
      <c r="J171" s="38">
        <f t="shared" si="33"/>
        <v>196.5</v>
      </c>
      <c r="K171" s="39">
        <f t="shared" si="33"/>
        <v>5.57</v>
      </c>
      <c r="L171" s="39">
        <f t="shared" si="33"/>
        <v>1.57</v>
      </c>
      <c r="M171" s="39">
        <f t="shared" si="33"/>
        <v>12.1</v>
      </c>
      <c r="N171" s="39">
        <f t="shared" si="33"/>
        <v>0.01</v>
      </c>
    </row>
    <row r="172" spans="1:227" x14ac:dyDescent="0.25">
      <c r="A172" s="18"/>
      <c r="B172" s="25" t="s">
        <v>38</v>
      </c>
      <c r="C172" s="26"/>
      <c r="D172" s="19"/>
      <c r="E172" s="19"/>
      <c r="F172" s="19"/>
      <c r="G172" s="20"/>
      <c r="H172" s="20"/>
      <c r="I172" s="20"/>
      <c r="J172" s="20"/>
      <c r="K172" s="21"/>
      <c r="L172" s="21"/>
      <c r="M172" s="21"/>
      <c r="N172" s="21"/>
    </row>
    <row r="173" spans="1:227" x14ac:dyDescent="0.25">
      <c r="A173" s="18" t="s">
        <v>71</v>
      </c>
      <c r="B173" s="32" t="s">
        <v>122</v>
      </c>
      <c r="C173" s="29" t="s">
        <v>72</v>
      </c>
      <c r="D173" s="19">
        <v>9.1</v>
      </c>
      <c r="E173" s="19">
        <v>10</v>
      </c>
      <c r="F173" s="19">
        <v>20.3</v>
      </c>
      <c r="G173" s="20">
        <v>208</v>
      </c>
      <c r="H173" s="20">
        <v>22</v>
      </c>
      <c r="I173" s="20">
        <v>16</v>
      </c>
      <c r="J173" s="20">
        <v>93</v>
      </c>
      <c r="K173" s="21">
        <v>0.9</v>
      </c>
      <c r="L173" s="21">
        <v>0.1</v>
      </c>
      <c r="M173" s="21">
        <v>0</v>
      </c>
      <c r="N173" s="21">
        <v>0.01</v>
      </c>
    </row>
    <row r="174" spans="1:227" x14ac:dyDescent="0.25">
      <c r="A174" s="24">
        <v>389</v>
      </c>
      <c r="B174" s="47" t="s">
        <v>123</v>
      </c>
      <c r="C174" s="29" t="s">
        <v>35</v>
      </c>
      <c r="D174" s="30">
        <v>0</v>
      </c>
      <c r="E174" s="30">
        <v>0</v>
      </c>
      <c r="F174" s="30">
        <v>22.4</v>
      </c>
      <c r="G174" s="31">
        <v>90</v>
      </c>
      <c r="H174" s="31">
        <v>0</v>
      </c>
      <c r="I174" s="31">
        <v>0</v>
      </c>
      <c r="J174" s="31">
        <v>0</v>
      </c>
      <c r="K174" s="27">
        <v>0</v>
      </c>
      <c r="L174" s="27">
        <v>0</v>
      </c>
      <c r="M174" s="27">
        <v>0</v>
      </c>
      <c r="N174" s="27">
        <v>0</v>
      </c>
    </row>
    <row r="175" spans="1:227" x14ac:dyDescent="0.25">
      <c r="A175" s="18"/>
      <c r="B175" s="45" t="s">
        <v>26</v>
      </c>
      <c r="C175" s="36"/>
      <c r="D175" s="37">
        <f t="shared" ref="D175:N175" si="34">SUM(D173:D174)</f>
        <v>9.1</v>
      </c>
      <c r="E175" s="37">
        <f t="shared" si="34"/>
        <v>10</v>
      </c>
      <c r="F175" s="37">
        <f t="shared" si="34"/>
        <v>42.7</v>
      </c>
      <c r="G175" s="38">
        <f t="shared" si="34"/>
        <v>298</v>
      </c>
      <c r="H175" s="38">
        <f t="shared" si="34"/>
        <v>22</v>
      </c>
      <c r="I175" s="38">
        <f t="shared" si="34"/>
        <v>16</v>
      </c>
      <c r="J175" s="38">
        <f t="shared" si="34"/>
        <v>93</v>
      </c>
      <c r="K175" s="39">
        <f t="shared" si="34"/>
        <v>0.9</v>
      </c>
      <c r="L175" s="39">
        <f t="shared" si="34"/>
        <v>0.1</v>
      </c>
      <c r="M175" s="39">
        <f t="shared" si="34"/>
        <v>0</v>
      </c>
      <c r="N175" s="39">
        <f t="shared" si="34"/>
        <v>0.01</v>
      </c>
    </row>
    <row r="176" spans="1:227" x14ac:dyDescent="0.25">
      <c r="A176" s="18"/>
      <c r="B176" s="53" t="s">
        <v>42</v>
      </c>
      <c r="C176" s="49"/>
      <c r="D176" s="49">
        <f t="shared" ref="D176:N176" si="35">D164+D171+D175</f>
        <v>68.55</v>
      </c>
      <c r="E176" s="49">
        <f t="shared" si="35"/>
        <v>57.575000000000003</v>
      </c>
      <c r="F176" s="49">
        <f t="shared" si="35"/>
        <v>228.7</v>
      </c>
      <c r="G176" s="50">
        <f t="shared" si="35"/>
        <v>1702</v>
      </c>
      <c r="H176" s="50">
        <f t="shared" si="35"/>
        <v>365</v>
      </c>
      <c r="I176" s="50">
        <f t="shared" si="35"/>
        <v>252.7</v>
      </c>
      <c r="J176" s="50">
        <f t="shared" si="35"/>
        <v>693.5</v>
      </c>
      <c r="K176" s="51">
        <f t="shared" si="35"/>
        <v>13.07</v>
      </c>
      <c r="L176" s="51">
        <f t="shared" si="35"/>
        <v>2.2200000000000002</v>
      </c>
      <c r="M176" s="51">
        <f t="shared" si="35"/>
        <v>13.6</v>
      </c>
      <c r="N176" s="51">
        <f t="shared" si="35"/>
        <v>0.22000000000000003</v>
      </c>
    </row>
    <row r="177" spans="1:14" x14ac:dyDescent="0.25">
      <c r="A177" s="18"/>
      <c r="B177" s="23" t="s">
        <v>66</v>
      </c>
      <c r="C177" s="26"/>
      <c r="D177" s="19"/>
      <c r="E177" s="19"/>
      <c r="F177" s="19"/>
      <c r="G177" s="20"/>
      <c r="H177" s="20"/>
      <c r="I177" s="20"/>
      <c r="J177" s="20"/>
      <c r="K177" s="21"/>
      <c r="L177" s="21"/>
      <c r="M177" s="21"/>
      <c r="N177" s="21"/>
    </row>
    <row r="178" spans="1:14" x14ac:dyDescent="0.25">
      <c r="A178" s="18"/>
      <c r="B178" s="25" t="s">
        <v>44</v>
      </c>
      <c r="C178" s="26"/>
      <c r="D178" s="19"/>
      <c r="E178" s="19"/>
      <c r="F178" s="19"/>
      <c r="G178" s="20"/>
      <c r="H178" s="20"/>
      <c r="I178" s="20"/>
      <c r="J178" s="20"/>
      <c r="K178" s="21"/>
      <c r="L178" s="21"/>
      <c r="M178" s="21"/>
      <c r="N178" s="21"/>
    </row>
    <row r="179" spans="1:14" x14ac:dyDescent="0.25">
      <c r="A179" s="18">
        <v>14</v>
      </c>
      <c r="B179" s="42" t="s">
        <v>58</v>
      </c>
      <c r="C179" s="26" t="s">
        <v>59</v>
      </c>
      <c r="D179" s="19">
        <v>0.1</v>
      </c>
      <c r="E179" s="19">
        <v>7.3</v>
      </c>
      <c r="F179" s="19">
        <v>0.1</v>
      </c>
      <c r="G179" s="20">
        <v>66</v>
      </c>
      <c r="H179" s="20">
        <v>2</v>
      </c>
      <c r="I179" s="20">
        <v>0</v>
      </c>
      <c r="J179" s="20">
        <v>3</v>
      </c>
      <c r="K179" s="21">
        <v>0</v>
      </c>
      <c r="L179" s="21">
        <v>0</v>
      </c>
      <c r="M179" s="21">
        <v>0</v>
      </c>
      <c r="N179" s="21">
        <v>0.04</v>
      </c>
    </row>
    <row r="180" spans="1:14" x14ac:dyDescent="0.25">
      <c r="A180" s="24" t="s">
        <v>136</v>
      </c>
      <c r="B180" s="42" t="s">
        <v>137</v>
      </c>
      <c r="C180" s="29" t="s">
        <v>139</v>
      </c>
      <c r="D180" s="30">
        <v>7.7</v>
      </c>
      <c r="E180" s="30">
        <v>8.5</v>
      </c>
      <c r="F180" s="30">
        <v>37.200000000000003</v>
      </c>
      <c r="G180" s="31">
        <v>257</v>
      </c>
      <c r="H180" s="31">
        <v>208</v>
      </c>
      <c r="I180" s="31">
        <v>44</v>
      </c>
      <c r="J180" s="31">
        <v>211</v>
      </c>
      <c r="K180" s="27">
        <v>0.77</v>
      </c>
      <c r="L180" s="27">
        <v>7.0000000000000007E-2</v>
      </c>
      <c r="M180" s="27">
        <v>2.2000000000000002</v>
      </c>
      <c r="N180" s="27">
        <v>0.04</v>
      </c>
    </row>
    <row r="181" spans="1:14" x14ac:dyDescent="0.25">
      <c r="A181" s="24"/>
      <c r="B181" s="42" t="s">
        <v>138</v>
      </c>
      <c r="C181" s="29" t="s">
        <v>31</v>
      </c>
      <c r="D181" s="30">
        <v>2.8</v>
      </c>
      <c r="E181" s="30">
        <v>3.2</v>
      </c>
      <c r="F181" s="30">
        <v>8</v>
      </c>
      <c r="G181" s="31">
        <v>75</v>
      </c>
      <c r="H181" s="31">
        <v>0</v>
      </c>
      <c r="I181" s="31">
        <v>0</v>
      </c>
      <c r="J181" s="31">
        <v>0</v>
      </c>
      <c r="K181" s="27">
        <v>0</v>
      </c>
      <c r="L181" s="27">
        <v>0</v>
      </c>
      <c r="M181" s="27">
        <v>0</v>
      </c>
      <c r="N181" s="27">
        <v>0</v>
      </c>
    </row>
    <row r="182" spans="1:14" x14ac:dyDescent="0.25">
      <c r="A182" s="24">
        <v>382</v>
      </c>
      <c r="B182" s="47" t="s">
        <v>88</v>
      </c>
      <c r="C182" s="29" t="s">
        <v>35</v>
      </c>
      <c r="D182" s="30">
        <v>3.6</v>
      </c>
      <c r="E182" s="30">
        <v>3</v>
      </c>
      <c r="F182" s="30">
        <v>20.8</v>
      </c>
      <c r="G182" s="31">
        <v>124</v>
      </c>
      <c r="H182" s="31">
        <v>124</v>
      </c>
      <c r="I182" s="31">
        <v>27</v>
      </c>
      <c r="J182" s="31">
        <v>109</v>
      </c>
      <c r="K182" s="27">
        <v>0.8</v>
      </c>
      <c r="L182" s="27">
        <v>0</v>
      </c>
      <c r="M182" s="27">
        <v>1.3</v>
      </c>
      <c r="N182" s="27">
        <v>0.02</v>
      </c>
    </row>
    <row r="183" spans="1:14" x14ac:dyDescent="0.25">
      <c r="A183" s="18"/>
      <c r="B183" s="32" t="s">
        <v>89</v>
      </c>
      <c r="C183" s="26" t="s">
        <v>102</v>
      </c>
      <c r="D183" s="19">
        <v>1.4</v>
      </c>
      <c r="E183" s="19">
        <v>0.5</v>
      </c>
      <c r="F183" s="19">
        <v>10</v>
      </c>
      <c r="G183" s="20">
        <v>48</v>
      </c>
      <c r="H183" s="20">
        <v>0</v>
      </c>
      <c r="I183" s="20">
        <v>0</v>
      </c>
      <c r="J183" s="20">
        <v>0</v>
      </c>
      <c r="K183" s="21">
        <v>0</v>
      </c>
      <c r="L183" s="21">
        <v>0</v>
      </c>
      <c r="M183" s="21">
        <v>0</v>
      </c>
      <c r="N183" s="21">
        <v>0</v>
      </c>
    </row>
    <row r="184" spans="1:14" x14ac:dyDescent="0.25">
      <c r="A184" s="18"/>
      <c r="B184" s="45" t="s">
        <v>26</v>
      </c>
      <c r="C184" s="36"/>
      <c r="D184" s="37">
        <f t="shared" ref="D184:N184" si="36">SUM(D179:D183)</f>
        <v>15.6</v>
      </c>
      <c r="E184" s="37">
        <f t="shared" si="36"/>
        <v>22.5</v>
      </c>
      <c r="F184" s="37">
        <f t="shared" si="36"/>
        <v>76.100000000000009</v>
      </c>
      <c r="G184" s="38">
        <f t="shared" si="36"/>
        <v>570</v>
      </c>
      <c r="H184" s="38">
        <f t="shared" si="36"/>
        <v>334</v>
      </c>
      <c r="I184" s="38">
        <f t="shared" si="36"/>
        <v>71</v>
      </c>
      <c r="J184" s="38">
        <f t="shared" si="36"/>
        <v>323</v>
      </c>
      <c r="K184" s="37">
        <f t="shared" si="36"/>
        <v>1.57</v>
      </c>
      <c r="L184" s="37">
        <f t="shared" si="36"/>
        <v>7.0000000000000007E-2</v>
      </c>
      <c r="M184" s="37">
        <f t="shared" si="36"/>
        <v>3.5</v>
      </c>
      <c r="N184" s="37">
        <f t="shared" si="36"/>
        <v>0.1</v>
      </c>
    </row>
    <row r="185" spans="1:14" x14ac:dyDescent="0.25">
      <c r="A185" s="18"/>
      <c r="B185" s="25" t="s">
        <v>27</v>
      </c>
      <c r="C185" s="26"/>
      <c r="D185" s="19"/>
      <c r="E185" s="19"/>
      <c r="F185" s="19"/>
      <c r="G185" s="20"/>
      <c r="H185" s="20"/>
      <c r="I185" s="20"/>
      <c r="J185" s="20"/>
      <c r="K185" s="21"/>
      <c r="L185" s="21"/>
      <c r="M185" s="21"/>
      <c r="N185" s="21"/>
    </row>
    <row r="186" spans="1:14" ht="25.5" x14ac:dyDescent="0.25">
      <c r="A186" s="18">
        <v>88</v>
      </c>
      <c r="B186" s="32" t="s">
        <v>108</v>
      </c>
      <c r="C186" s="26" t="s">
        <v>49</v>
      </c>
      <c r="D186" s="19">
        <v>4</v>
      </c>
      <c r="E186" s="19">
        <v>3.9</v>
      </c>
      <c r="F186" s="19">
        <v>6.9</v>
      </c>
      <c r="G186" s="20">
        <v>78</v>
      </c>
      <c r="H186" s="20">
        <v>28</v>
      </c>
      <c r="I186" s="20">
        <v>14</v>
      </c>
      <c r="J186" s="20">
        <v>66</v>
      </c>
      <c r="K186" s="21">
        <v>0.9</v>
      </c>
      <c r="L186" s="21">
        <v>0.1</v>
      </c>
      <c r="M186" s="21">
        <v>17.399999999999999</v>
      </c>
      <c r="N186" s="21">
        <v>0</v>
      </c>
    </row>
    <row r="187" spans="1:14" x14ac:dyDescent="0.25">
      <c r="A187" s="24" t="s">
        <v>105</v>
      </c>
      <c r="B187" s="47" t="s">
        <v>106</v>
      </c>
      <c r="C187" s="29" t="s">
        <v>31</v>
      </c>
      <c r="D187" s="19">
        <v>24</v>
      </c>
      <c r="E187" s="19">
        <v>16.7</v>
      </c>
      <c r="F187" s="19">
        <v>12.4</v>
      </c>
      <c r="G187" s="20">
        <v>296</v>
      </c>
      <c r="H187" s="20">
        <v>17</v>
      </c>
      <c r="I187" s="20">
        <v>89</v>
      </c>
      <c r="J187" s="20">
        <v>173</v>
      </c>
      <c r="K187" s="21">
        <v>2.11</v>
      </c>
      <c r="L187" s="21">
        <v>0.11</v>
      </c>
      <c r="M187" s="21">
        <v>1.66</v>
      </c>
      <c r="N187" s="21">
        <v>0.08</v>
      </c>
    </row>
    <row r="188" spans="1:14" x14ac:dyDescent="0.25">
      <c r="A188" s="18">
        <v>312</v>
      </c>
      <c r="B188" s="22" t="s">
        <v>70</v>
      </c>
      <c r="C188" s="26" t="s">
        <v>33</v>
      </c>
      <c r="D188" s="19">
        <v>3.8</v>
      </c>
      <c r="E188" s="19">
        <v>6.3</v>
      </c>
      <c r="F188" s="19">
        <v>14.5</v>
      </c>
      <c r="G188" s="20">
        <v>130</v>
      </c>
      <c r="H188" s="20">
        <v>46</v>
      </c>
      <c r="I188" s="20">
        <v>33</v>
      </c>
      <c r="J188" s="20">
        <v>99</v>
      </c>
      <c r="K188" s="21">
        <v>1.18</v>
      </c>
      <c r="L188" s="21">
        <v>0.01</v>
      </c>
      <c r="M188" s="21">
        <v>0.36</v>
      </c>
      <c r="N188" s="21">
        <v>0.06</v>
      </c>
    </row>
    <row r="189" spans="1:14" x14ac:dyDescent="0.25">
      <c r="A189" s="18">
        <v>348</v>
      </c>
      <c r="B189" s="40" t="s">
        <v>53</v>
      </c>
      <c r="C189" s="26" t="s">
        <v>35</v>
      </c>
      <c r="D189" s="19">
        <v>1</v>
      </c>
      <c r="E189" s="19">
        <v>0</v>
      </c>
      <c r="F189" s="19">
        <v>13.2</v>
      </c>
      <c r="G189" s="20">
        <v>86</v>
      </c>
      <c r="H189" s="20">
        <v>33</v>
      </c>
      <c r="I189" s="20">
        <v>21</v>
      </c>
      <c r="J189" s="20">
        <v>29</v>
      </c>
      <c r="K189" s="21">
        <v>0.7</v>
      </c>
      <c r="L189" s="21">
        <v>0</v>
      </c>
      <c r="M189" s="21">
        <v>0.9</v>
      </c>
      <c r="N189" s="21">
        <v>0</v>
      </c>
    </row>
    <row r="190" spans="1:14" ht="25.5" x14ac:dyDescent="0.25">
      <c r="A190" s="18"/>
      <c r="B190" s="32" t="s">
        <v>90</v>
      </c>
      <c r="C190" s="26" t="s">
        <v>91</v>
      </c>
      <c r="D190" s="19">
        <v>3.2</v>
      </c>
      <c r="E190" s="19">
        <v>0.8</v>
      </c>
      <c r="F190" s="19">
        <v>20.8</v>
      </c>
      <c r="G190" s="20">
        <v>101</v>
      </c>
      <c r="H190" s="20">
        <v>18</v>
      </c>
      <c r="I190" s="20">
        <v>0</v>
      </c>
      <c r="J190" s="20">
        <v>0</v>
      </c>
      <c r="K190" s="21">
        <v>0.98</v>
      </c>
      <c r="L190" s="21">
        <v>9.0000000000000011E-2</v>
      </c>
      <c r="M190" s="21">
        <v>0</v>
      </c>
      <c r="N190" s="21">
        <v>0</v>
      </c>
    </row>
    <row r="191" spans="1:14" x14ac:dyDescent="0.25">
      <c r="A191" s="18"/>
      <c r="B191" s="45" t="s">
        <v>26</v>
      </c>
      <c r="C191" s="36"/>
      <c r="D191" s="37">
        <f>SUM(D186:D190)</f>
        <v>36</v>
      </c>
      <c r="E191" s="37">
        <f t="shared" ref="E191:N191" si="37">SUM(E186:E190)</f>
        <v>27.7</v>
      </c>
      <c r="F191" s="37">
        <f t="shared" si="37"/>
        <v>67.8</v>
      </c>
      <c r="G191" s="38">
        <f t="shared" si="37"/>
        <v>691</v>
      </c>
      <c r="H191" s="38">
        <f t="shared" si="37"/>
        <v>142</v>
      </c>
      <c r="I191" s="38">
        <f t="shared" si="37"/>
        <v>157</v>
      </c>
      <c r="J191" s="38">
        <f t="shared" si="37"/>
        <v>367</v>
      </c>
      <c r="K191" s="37">
        <f t="shared" si="37"/>
        <v>5.8699999999999992</v>
      </c>
      <c r="L191" s="37">
        <f t="shared" si="37"/>
        <v>0.31000000000000005</v>
      </c>
      <c r="M191" s="37">
        <f t="shared" si="37"/>
        <v>20.319999999999997</v>
      </c>
      <c r="N191" s="37">
        <f t="shared" si="37"/>
        <v>0.14000000000000001</v>
      </c>
    </row>
    <row r="192" spans="1:14" x14ac:dyDescent="0.25">
      <c r="A192" s="18"/>
      <c r="B192" s="25" t="s">
        <v>38</v>
      </c>
      <c r="C192" s="26"/>
      <c r="D192" s="19"/>
      <c r="E192" s="19"/>
      <c r="F192" s="19"/>
      <c r="G192" s="20"/>
      <c r="H192" s="20"/>
      <c r="I192" s="20"/>
      <c r="J192" s="20"/>
      <c r="K192" s="21"/>
      <c r="L192" s="21"/>
      <c r="M192" s="21"/>
      <c r="N192" s="21"/>
    </row>
    <row r="193" spans="1:254" x14ac:dyDescent="0.25">
      <c r="A193" s="18" t="s">
        <v>117</v>
      </c>
      <c r="B193" s="42" t="s">
        <v>113</v>
      </c>
      <c r="C193" s="29" t="s">
        <v>72</v>
      </c>
      <c r="D193" s="19">
        <v>9.6</v>
      </c>
      <c r="E193" s="19">
        <v>11.3</v>
      </c>
      <c r="F193" s="19">
        <v>20.9</v>
      </c>
      <c r="G193" s="20">
        <v>224</v>
      </c>
      <c r="H193" s="20">
        <v>217</v>
      </c>
      <c r="I193" s="20">
        <v>19</v>
      </c>
      <c r="J193" s="20">
        <v>153</v>
      </c>
      <c r="K193" s="21">
        <v>0.53</v>
      </c>
      <c r="L193" s="21">
        <v>0.05</v>
      </c>
      <c r="M193" s="21">
        <v>0.04</v>
      </c>
      <c r="N193" s="21">
        <v>0.02</v>
      </c>
    </row>
    <row r="194" spans="1:254" x14ac:dyDescent="0.25">
      <c r="A194" s="24" t="s">
        <v>116</v>
      </c>
      <c r="B194" s="47" t="s">
        <v>114</v>
      </c>
      <c r="C194" s="29" t="s">
        <v>35</v>
      </c>
      <c r="D194" s="30">
        <v>0.1</v>
      </c>
      <c r="E194" s="30">
        <v>0.1</v>
      </c>
      <c r="F194" s="30">
        <v>15.9</v>
      </c>
      <c r="G194" s="31">
        <v>65</v>
      </c>
      <c r="H194" s="31">
        <v>4</v>
      </c>
      <c r="I194" s="31">
        <v>4</v>
      </c>
      <c r="J194" s="31">
        <v>3</v>
      </c>
      <c r="K194" s="27">
        <v>0.2</v>
      </c>
      <c r="L194" s="27">
        <v>0</v>
      </c>
      <c r="M194" s="27">
        <v>3.8</v>
      </c>
      <c r="N194" s="27">
        <v>0</v>
      </c>
    </row>
    <row r="195" spans="1:254" x14ac:dyDescent="0.25">
      <c r="A195" s="18"/>
      <c r="B195" s="45" t="s">
        <v>26</v>
      </c>
      <c r="C195" s="36"/>
      <c r="D195" s="37">
        <f t="shared" ref="D195:N195" si="38">SUM(D193:D194)</f>
        <v>9.6999999999999993</v>
      </c>
      <c r="E195" s="37">
        <f t="shared" si="38"/>
        <v>11.4</v>
      </c>
      <c r="F195" s="37">
        <f t="shared" si="38"/>
        <v>36.799999999999997</v>
      </c>
      <c r="G195" s="38">
        <f t="shared" si="38"/>
        <v>289</v>
      </c>
      <c r="H195" s="38">
        <f t="shared" si="38"/>
        <v>221</v>
      </c>
      <c r="I195" s="38">
        <f t="shared" si="38"/>
        <v>23</v>
      </c>
      <c r="J195" s="38">
        <f t="shared" si="38"/>
        <v>156</v>
      </c>
      <c r="K195" s="39">
        <f t="shared" si="38"/>
        <v>0.73</v>
      </c>
      <c r="L195" s="39">
        <f t="shared" si="38"/>
        <v>0.05</v>
      </c>
      <c r="M195" s="39">
        <f t="shared" si="38"/>
        <v>3.84</v>
      </c>
      <c r="N195" s="39">
        <f t="shared" si="38"/>
        <v>0.02</v>
      </c>
    </row>
    <row r="196" spans="1:254" x14ac:dyDescent="0.25">
      <c r="A196" s="18"/>
      <c r="B196" s="53" t="s">
        <v>42</v>
      </c>
      <c r="C196" s="49"/>
      <c r="D196" s="49">
        <f t="shared" ref="D196:N196" si="39">D184+D191+D195</f>
        <v>61.3</v>
      </c>
      <c r="E196" s="49">
        <f t="shared" si="39"/>
        <v>61.6</v>
      </c>
      <c r="F196" s="49">
        <f t="shared" si="39"/>
        <v>180.7</v>
      </c>
      <c r="G196" s="50">
        <f t="shared" si="39"/>
        <v>1550</v>
      </c>
      <c r="H196" s="50">
        <f t="shared" si="39"/>
        <v>697</v>
      </c>
      <c r="I196" s="50">
        <f t="shared" si="39"/>
        <v>251</v>
      </c>
      <c r="J196" s="50">
        <f t="shared" si="39"/>
        <v>846</v>
      </c>
      <c r="K196" s="51">
        <f t="shared" si="39"/>
        <v>8.17</v>
      </c>
      <c r="L196" s="51">
        <f t="shared" si="39"/>
        <v>0.43000000000000005</v>
      </c>
      <c r="M196" s="51">
        <f t="shared" si="39"/>
        <v>27.659999999999997</v>
      </c>
      <c r="N196" s="51">
        <f t="shared" si="39"/>
        <v>0.26</v>
      </c>
    </row>
    <row r="197" spans="1:254" x14ac:dyDescent="0.25">
      <c r="A197" s="18"/>
      <c r="B197" s="23" t="s">
        <v>74</v>
      </c>
      <c r="C197" s="26"/>
      <c r="D197" s="19"/>
      <c r="E197" s="19"/>
      <c r="F197" s="19"/>
      <c r="G197" s="20"/>
      <c r="H197" s="20"/>
      <c r="I197" s="20"/>
      <c r="J197" s="20"/>
      <c r="K197" s="21"/>
      <c r="L197" s="21"/>
      <c r="M197" s="21"/>
      <c r="N197" s="21"/>
    </row>
    <row r="198" spans="1:254" x14ac:dyDescent="0.25">
      <c r="A198" s="18"/>
      <c r="B198" s="25" t="s">
        <v>19</v>
      </c>
      <c r="C198" s="26"/>
      <c r="D198" s="19"/>
      <c r="E198" s="19"/>
      <c r="F198" s="19"/>
      <c r="G198" s="20"/>
      <c r="H198" s="20"/>
      <c r="I198" s="20"/>
      <c r="J198" s="20"/>
      <c r="K198" s="21"/>
      <c r="L198" s="21"/>
      <c r="M198" s="21"/>
      <c r="N198" s="21"/>
    </row>
    <row r="199" spans="1:254" x14ac:dyDescent="0.25">
      <c r="A199" s="24" t="s">
        <v>97</v>
      </c>
      <c r="B199" s="42" t="s">
        <v>98</v>
      </c>
      <c r="C199" s="29" t="s">
        <v>31</v>
      </c>
      <c r="D199" s="30">
        <v>16.5</v>
      </c>
      <c r="E199" s="30">
        <v>17.100000000000001</v>
      </c>
      <c r="F199" s="30">
        <v>9.3000000000000007</v>
      </c>
      <c r="G199" s="31">
        <v>257</v>
      </c>
      <c r="H199" s="31">
        <v>32</v>
      </c>
      <c r="I199" s="31">
        <v>15.8</v>
      </c>
      <c r="J199" s="31">
        <v>107</v>
      </c>
      <c r="K199" s="27">
        <v>1.2</v>
      </c>
      <c r="L199" s="27">
        <v>0.2</v>
      </c>
      <c r="M199" s="27">
        <v>0.2</v>
      </c>
      <c r="N199" s="27">
        <v>0.03</v>
      </c>
    </row>
    <row r="200" spans="1:254" x14ac:dyDescent="0.25">
      <c r="A200" s="24">
        <v>309</v>
      </c>
      <c r="B200" s="42" t="s">
        <v>51</v>
      </c>
      <c r="C200" s="29" t="s">
        <v>33</v>
      </c>
      <c r="D200" s="30">
        <v>6.5</v>
      </c>
      <c r="E200" s="30">
        <v>5.7</v>
      </c>
      <c r="F200" s="30">
        <v>33.5</v>
      </c>
      <c r="G200" s="31">
        <v>212</v>
      </c>
      <c r="H200" s="31">
        <v>8</v>
      </c>
      <c r="I200" s="31">
        <v>9</v>
      </c>
      <c r="J200" s="31">
        <v>42</v>
      </c>
      <c r="K200" s="27">
        <v>0.91</v>
      </c>
      <c r="L200" s="27">
        <v>7.0000000000000007E-2</v>
      </c>
      <c r="M200" s="27">
        <v>0</v>
      </c>
      <c r="N200" s="27">
        <v>0.03</v>
      </c>
    </row>
    <row r="201" spans="1:254" x14ac:dyDescent="0.25">
      <c r="A201" s="18">
        <v>338</v>
      </c>
      <c r="B201" s="41" t="s">
        <v>153</v>
      </c>
      <c r="C201" s="29" t="s">
        <v>119</v>
      </c>
      <c r="D201" s="30">
        <v>0.4</v>
      </c>
      <c r="E201" s="30">
        <v>0.4</v>
      </c>
      <c r="F201" s="19">
        <v>10.8</v>
      </c>
      <c r="G201" s="20">
        <v>49</v>
      </c>
      <c r="H201" s="20">
        <v>18</v>
      </c>
      <c r="I201" s="20">
        <v>10</v>
      </c>
      <c r="J201" s="20">
        <v>12</v>
      </c>
      <c r="K201" s="19">
        <v>2.4</v>
      </c>
      <c r="L201" s="19">
        <v>0</v>
      </c>
      <c r="M201" s="19">
        <v>11</v>
      </c>
      <c r="N201" s="21">
        <v>0</v>
      </c>
    </row>
    <row r="202" spans="1:254" s="67" customFormat="1" x14ac:dyDescent="0.25">
      <c r="A202" s="24">
        <v>376</v>
      </c>
      <c r="B202" s="47" t="s">
        <v>47</v>
      </c>
      <c r="C202" s="29" t="s">
        <v>35</v>
      </c>
      <c r="D202" s="30">
        <v>0.2</v>
      </c>
      <c r="E202" s="30">
        <v>0.1</v>
      </c>
      <c r="F202" s="30">
        <v>10.1</v>
      </c>
      <c r="G202" s="31">
        <v>41</v>
      </c>
      <c r="H202" s="31">
        <v>5</v>
      </c>
      <c r="I202" s="31">
        <v>4</v>
      </c>
      <c r="J202" s="31">
        <v>8</v>
      </c>
      <c r="K202" s="27">
        <v>0.85</v>
      </c>
      <c r="L202" s="27">
        <v>0</v>
      </c>
      <c r="M202" s="27">
        <v>0.1</v>
      </c>
      <c r="N202" s="27">
        <v>0</v>
      </c>
      <c r="HR202" s="68"/>
      <c r="HS202" s="68"/>
      <c r="HT202" s="69"/>
      <c r="HU202" s="69"/>
      <c r="HV202" s="69"/>
      <c r="HW202" s="69"/>
      <c r="HX202" s="69"/>
      <c r="HY202" s="69"/>
      <c r="HZ202" s="69"/>
      <c r="IA202" s="69"/>
      <c r="IB202" s="69"/>
      <c r="IC202" s="69"/>
      <c r="ID202" s="69"/>
      <c r="IE202" s="69"/>
      <c r="IF202" s="69"/>
      <c r="IG202" s="69"/>
      <c r="IH202" s="69"/>
      <c r="II202" s="69"/>
      <c r="IJ202" s="69"/>
      <c r="IK202" s="69"/>
      <c r="IL202" s="69"/>
      <c r="IM202" s="69"/>
      <c r="IN202" s="69"/>
      <c r="IO202" s="69"/>
      <c r="IP202" s="69"/>
      <c r="IQ202" s="69"/>
      <c r="IR202" s="69"/>
      <c r="IS202" s="69"/>
      <c r="IT202" s="69"/>
    </row>
    <row r="203" spans="1:254" x14ac:dyDescent="0.25">
      <c r="A203" s="18"/>
      <c r="B203" s="32" t="s">
        <v>89</v>
      </c>
      <c r="C203" s="26" t="s">
        <v>102</v>
      </c>
      <c r="D203" s="19">
        <v>1.4</v>
      </c>
      <c r="E203" s="19">
        <v>0.5</v>
      </c>
      <c r="F203" s="19">
        <v>10</v>
      </c>
      <c r="G203" s="20">
        <v>48</v>
      </c>
      <c r="H203" s="20">
        <v>0</v>
      </c>
      <c r="I203" s="20">
        <v>0</v>
      </c>
      <c r="J203" s="20">
        <v>0</v>
      </c>
      <c r="K203" s="21">
        <v>0</v>
      </c>
      <c r="L203" s="21">
        <v>0</v>
      </c>
      <c r="M203" s="21">
        <v>0</v>
      </c>
      <c r="N203" s="21">
        <v>0</v>
      </c>
    </row>
    <row r="204" spans="1:254" x14ac:dyDescent="0.25">
      <c r="A204" s="18"/>
      <c r="B204" s="45" t="s">
        <v>26</v>
      </c>
      <c r="C204" s="70"/>
      <c r="D204" s="37">
        <f t="shared" ref="D204:N204" si="40">SUM(D199:D203)</f>
        <v>24.999999999999996</v>
      </c>
      <c r="E204" s="37">
        <f t="shared" si="40"/>
        <v>23.8</v>
      </c>
      <c r="F204" s="37">
        <f t="shared" si="40"/>
        <v>73.699999999999989</v>
      </c>
      <c r="G204" s="38">
        <f t="shared" si="40"/>
        <v>607</v>
      </c>
      <c r="H204" s="38">
        <f t="shared" si="40"/>
        <v>63</v>
      </c>
      <c r="I204" s="38">
        <f t="shared" si="40"/>
        <v>38.799999999999997</v>
      </c>
      <c r="J204" s="38">
        <f t="shared" si="40"/>
        <v>169</v>
      </c>
      <c r="K204" s="39">
        <f t="shared" si="40"/>
        <v>5.3599999999999994</v>
      </c>
      <c r="L204" s="39">
        <f t="shared" si="40"/>
        <v>0.27</v>
      </c>
      <c r="M204" s="39">
        <f t="shared" si="40"/>
        <v>11.299999999999999</v>
      </c>
      <c r="N204" s="39">
        <f t="shared" si="40"/>
        <v>0.06</v>
      </c>
    </row>
    <row r="205" spans="1:254" x14ac:dyDescent="0.25">
      <c r="A205" s="18"/>
      <c r="B205" s="25" t="s">
        <v>27</v>
      </c>
      <c r="C205" s="26"/>
      <c r="D205" s="19"/>
      <c r="E205" s="19"/>
      <c r="F205" s="19"/>
      <c r="G205" s="20"/>
      <c r="H205" s="20"/>
      <c r="I205" s="20"/>
      <c r="J205" s="20"/>
      <c r="K205" s="21"/>
      <c r="L205" s="21"/>
      <c r="M205" s="21"/>
      <c r="N205" s="21"/>
    </row>
    <row r="206" spans="1:254" ht="25.5" x14ac:dyDescent="0.25">
      <c r="A206" s="18">
        <v>101</v>
      </c>
      <c r="B206" s="16" t="s">
        <v>143</v>
      </c>
      <c r="C206" s="26" t="s">
        <v>61</v>
      </c>
      <c r="D206" s="19">
        <v>5.4</v>
      </c>
      <c r="E206" s="19">
        <v>6.7</v>
      </c>
      <c r="F206" s="19">
        <v>17.399999999999999</v>
      </c>
      <c r="G206" s="20">
        <v>152</v>
      </c>
      <c r="H206" s="20">
        <v>14</v>
      </c>
      <c r="I206" s="20">
        <v>25</v>
      </c>
      <c r="J206" s="20">
        <v>62</v>
      </c>
      <c r="K206" s="19">
        <v>0.88</v>
      </c>
      <c r="L206" s="19">
        <v>0.1</v>
      </c>
      <c r="M206" s="19">
        <v>8.3000000000000007</v>
      </c>
      <c r="N206" s="21">
        <v>0</v>
      </c>
    </row>
    <row r="207" spans="1:254" x14ac:dyDescent="0.25">
      <c r="A207" s="18">
        <v>259</v>
      </c>
      <c r="B207" s="42" t="s">
        <v>151</v>
      </c>
      <c r="C207" s="29" t="s">
        <v>35</v>
      </c>
      <c r="D207" s="19">
        <v>10.1</v>
      </c>
      <c r="E207" s="19">
        <v>12</v>
      </c>
      <c r="F207" s="19">
        <v>19.3</v>
      </c>
      <c r="G207" s="20">
        <v>226</v>
      </c>
      <c r="H207" s="20">
        <v>16</v>
      </c>
      <c r="I207" s="20">
        <v>40</v>
      </c>
      <c r="J207" s="20">
        <v>165</v>
      </c>
      <c r="K207" s="21">
        <v>1.99</v>
      </c>
      <c r="L207" s="21">
        <v>0.17</v>
      </c>
      <c r="M207" s="21">
        <v>8.16</v>
      </c>
      <c r="N207" s="21">
        <v>0</v>
      </c>
    </row>
    <row r="208" spans="1:254" x14ac:dyDescent="0.25">
      <c r="A208" s="24" t="s">
        <v>124</v>
      </c>
      <c r="B208" s="47" t="s">
        <v>125</v>
      </c>
      <c r="C208" s="29" t="s">
        <v>35</v>
      </c>
      <c r="D208" s="30">
        <v>0.2</v>
      </c>
      <c r="E208" s="30">
        <v>0.1</v>
      </c>
      <c r="F208" s="30">
        <v>12</v>
      </c>
      <c r="G208" s="31">
        <v>49</v>
      </c>
      <c r="H208" s="31">
        <v>11</v>
      </c>
      <c r="I208" s="31">
        <v>8</v>
      </c>
      <c r="J208" s="31">
        <v>9</v>
      </c>
      <c r="K208" s="27">
        <v>0.2</v>
      </c>
      <c r="L208" s="27">
        <v>0</v>
      </c>
      <c r="M208" s="27">
        <v>4.5</v>
      </c>
      <c r="N208" s="27">
        <v>0</v>
      </c>
    </row>
    <row r="209" spans="1:227" ht="25.5" x14ac:dyDescent="0.25">
      <c r="A209" s="18"/>
      <c r="B209" s="32" t="s">
        <v>90</v>
      </c>
      <c r="C209" s="26" t="s">
        <v>91</v>
      </c>
      <c r="D209" s="19">
        <v>3.2</v>
      </c>
      <c r="E209" s="19">
        <v>0.8</v>
      </c>
      <c r="F209" s="19">
        <v>20.8</v>
      </c>
      <c r="G209" s="20">
        <v>101</v>
      </c>
      <c r="H209" s="20">
        <v>18</v>
      </c>
      <c r="I209" s="20">
        <v>0</v>
      </c>
      <c r="J209" s="20">
        <v>0</v>
      </c>
      <c r="K209" s="21">
        <v>0.98</v>
      </c>
      <c r="L209" s="21">
        <v>9.0000000000000011E-2</v>
      </c>
      <c r="M209" s="21">
        <v>0</v>
      </c>
      <c r="N209" s="21">
        <v>0</v>
      </c>
    </row>
    <row r="210" spans="1:227" x14ac:dyDescent="0.25">
      <c r="A210" s="18"/>
      <c r="B210" s="45" t="s">
        <v>26</v>
      </c>
      <c r="C210" s="36"/>
      <c r="D210" s="37">
        <f t="shared" ref="D210:N210" si="41">SUM(D206:D209)</f>
        <v>18.899999999999999</v>
      </c>
      <c r="E210" s="37">
        <f t="shared" si="41"/>
        <v>19.600000000000001</v>
      </c>
      <c r="F210" s="37">
        <f t="shared" si="41"/>
        <v>69.5</v>
      </c>
      <c r="G210" s="38">
        <f t="shared" si="41"/>
        <v>528</v>
      </c>
      <c r="H210" s="38">
        <f t="shared" si="41"/>
        <v>59</v>
      </c>
      <c r="I210" s="38">
        <f t="shared" si="41"/>
        <v>73</v>
      </c>
      <c r="J210" s="38">
        <f t="shared" si="41"/>
        <v>236</v>
      </c>
      <c r="K210" s="39">
        <f t="shared" si="41"/>
        <v>4.0500000000000007</v>
      </c>
      <c r="L210" s="39">
        <f t="shared" si="41"/>
        <v>0.36000000000000004</v>
      </c>
      <c r="M210" s="39">
        <f t="shared" si="41"/>
        <v>20.96</v>
      </c>
      <c r="N210" s="39">
        <f t="shared" si="41"/>
        <v>0</v>
      </c>
    </row>
    <row r="211" spans="1:227" x14ac:dyDescent="0.25">
      <c r="A211" s="18"/>
      <c r="B211" s="25" t="s">
        <v>38</v>
      </c>
      <c r="C211" s="26"/>
      <c r="D211" s="19"/>
      <c r="E211" s="19"/>
      <c r="F211" s="19"/>
      <c r="G211" s="20"/>
      <c r="H211" s="20"/>
      <c r="I211" s="20"/>
      <c r="J211" s="20"/>
      <c r="K211" s="21"/>
      <c r="L211" s="21"/>
      <c r="M211" s="21"/>
      <c r="N211" s="21"/>
    </row>
    <row r="212" spans="1:227" x14ac:dyDescent="0.25">
      <c r="A212" s="24"/>
      <c r="B212" s="42" t="s">
        <v>54</v>
      </c>
      <c r="C212" s="29" t="s">
        <v>35</v>
      </c>
      <c r="D212" s="19">
        <v>2</v>
      </c>
      <c r="E212" s="19">
        <v>1</v>
      </c>
      <c r="F212" s="19">
        <v>22</v>
      </c>
      <c r="G212" s="20">
        <v>100</v>
      </c>
      <c r="H212" s="20">
        <v>0</v>
      </c>
      <c r="I212" s="20">
        <v>0</v>
      </c>
      <c r="J212" s="20">
        <v>0</v>
      </c>
      <c r="K212" s="21">
        <v>0</v>
      </c>
      <c r="L212" s="21">
        <v>0</v>
      </c>
      <c r="M212" s="21">
        <v>0</v>
      </c>
      <c r="N212" s="21">
        <v>0</v>
      </c>
    </row>
    <row r="213" spans="1:227" ht="25.5" x14ac:dyDescent="0.25">
      <c r="A213" s="24" t="s">
        <v>55</v>
      </c>
      <c r="B213" s="47" t="s">
        <v>56</v>
      </c>
      <c r="C213" s="29" t="s">
        <v>52</v>
      </c>
      <c r="D213" s="30">
        <v>5.7</v>
      </c>
      <c r="E213" s="19">
        <v>7.1</v>
      </c>
      <c r="F213" s="19">
        <v>27.7</v>
      </c>
      <c r="G213" s="20">
        <v>197</v>
      </c>
      <c r="H213" s="20">
        <v>25</v>
      </c>
      <c r="I213" s="20">
        <v>8</v>
      </c>
      <c r="J213" s="20">
        <v>42</v>
      </c>
      <c r="K213" s="21">
        <v>0.4</v>
      </c>
      <c r="L213" s="21">
        <v>0.05</v>
      </c>
      <c r="M213" s="21">
        <v>0.05</v>
      </c>
      <c r="N213" s="21">
        <v>7.0000000000000001E-3</v>
      </c>
    </row>
    <row r="214" spans="1:227" x14ac:dyDescent="0.25">
      <c r="A214" s="18"/>
      <c r="B214" s="45" t="s">
        <v>26</v>
      </c>
      <c r="C214" s="36"/>
      <c r="D214" s="37">
        <f t="shared" ref="D214:N214" si="42">SUM(D212:D213)</f>
        <v>7.7</v>
      </c>
      <c r="E214" s="37">
        <f t="shared" si="42"/>
        <v>8.1</v>
      </c>
      <c r="F214" s="37">
        <f t="shared" si="42"/>
        <v>49.7</v>
      </c>
      <c r="G214" s="38">
        <f t="shared" si="42"/>
        <v>297</v>
      </c>
      <c r="H214" s="38">
        <f t="shared" si="42"/>
        <v>25</v>
      </c>
      <c r="I214" s="38">
        <f t="shared" si="42"/>
        <v>8</v>
      </c>
      <c r="J214" s="38">
        <f t="shared" si="42"/>
        <v>42</v>
      </c>
      <c r="K214" s="39">
        <f t="shared" si="42"/>
        <v>0.4</v>
      </c>
      <c r="L214" s="39">
        <f t="shared" si="42"/>
        <v>0.05</v>
      </c>
      <c r="M214" s="39">
        <f t="shared" si="42"/>
        <v>0.05</v>
      </c>
      <c r="N214" s="39">
        <f t="shared" si="42"/>
        <v>7.0000000000000001E-3</v>
      </c>
      <c r="HR214" s="33"/>
      <c r="HS214" s="33"/>
    </row>
    <row r="215" spans="1:227" x14ac:dyDescent="0.25">
      <c r="A215" s="18"/>
      <c r="B215" s="53" t="s">
        <v>42</v>
      </c>
      <c r="C215" s="49"/>
      <c r="D215" s="49">
        <f t="shared" ref="D215:N215" si="43">D204+D210+D214</f>
        <v>51.599999999999994</v>
      </c>
      <c r="E215" s="49">
        <f t="shared" si="43"/>
        <v>51.500000000000007</v>
      </c>
      <c r="F215" s="49">
        <f t="shared" si="43"/>
        <v>192.89999999999998</v>
      </c>
      <c r="G215" s="50">
        <f t="shared" si="43"/>
        <v>1432</v>
      </c>
      <c r="H215" s="50">
        <f t="shared" si="43"/>
        <v>147</v>
      </c>
      <c r="I215" s="50">
        <f t="shared" si="43"/>
        <v>119.8</v>
      </c>
      <c r="J215" s="50">
        <f t="shared" si="43"/>
        <v>447</v>
      </c>
      <c r="K215" s="51">
        <f t="shared" si="43"/>
        <v>9.81</v>
      </c>
      <c r="L215" s="51">
        <f t="shared" si="43"/>
        <v>0.68000000000000016</v>
      </c>
      <c r="M215" s="51">
        <f t="shared" si="43"/>
        <v>32.309999999999995</v>
      </c>
      <c r="N215" s="51">
        <f t="shared" si="43"/>
        <v>6.7000000000000004E-2</v>
      </c>
    </row>
    <row r="216" spans="1:227" x14ac:dyDescent="0.25">
      <c r="A216" s="18"/>
      <c r="B216" s="23" t="s">
        <v>77</v>
      </c>
      <c r="C216" s="50"/>
      <c r="D216" s="49"/>
      <c r="E216" s="49"/>
      <c r="F216" s="49"/>
      <c r="G216" s="50"/>
      <c r="H216" s="50"/>
      <c r="I216" s="50"/>
      <c r="J216" s="50"/>
      <c r="K216" s="51"/>
      <c r="L216" s="51"/>
      <c r="M216" s="51"/>
      <c r="N216" s="51"/>
    </row>
    <row r="217" spans="1:227" x14ac:dyDescent="0.25">
      <c r="A217" s="18"/>
      <c r="B217" s="25" t="s">
        <v>44</v>
      </c>
      <c r="C217" s="50"/>
      <c r="D217" s="49"/>
      <c r="E217" s="49"/>
      <c r="F217" s="49"/>
      <c r="G217" s="50"/>
      <c r="H217" s="50"/>
      <c r="I217" s="50"/>
      <c r="J217" s="50"/>
      <c r="K217" s="51"/>
      <c r="L217" s="51"/>
      <c r="M217" s="51"/>
      <c r="N217" s="51"/>
    </row>
    <row r="218" spans="1:227" x14ac:dyDescent="0.25">
      <c r="A218" s="24">
        <v>278</v>
      </c>
      <c r="B218" s="41" t="s">
        <v>109</v>
      </c>
      <c r="C218" s="29" t="s">
        <v>45</v>
      </c>
      <c r="D218" s="30">
        <v>13.8</v>
      </c>
      <c r="E218" s="30">
        <v>16.600000000000001</v>
      </c>
      <c r="F218" s="30">
        <v>15</v>
      </c>
      <c r="G218" s="31">
        <v>264</v>
      </c>
      <c r="H218" s="31">
        <v>31</v>
      </c>
      <c r="I218" s="31">
        <v>13</v>
      </c>
      <c r="J218" s="31">
        <v>72</v>
      </c>
      <c r="K218" s="27">
        <v>0.1</v>
      </c>
      <c r="L218" s="27">
        <v>0.2</v>
      </c>
      <c r="M218" s="27">
        <v>0.3</v>
      </c>
      <c r="N218" s="27">
        <v>0</v>
      </c>
    </row>
    <row r="219" spans="1:227" x14ac:dyDescent="0.25">
      <c r="A219" s="24">
        <v>304</v>
      </c>
      <c r="B219" s="42" t="s">
        <v>46</v>
      </c>
      <c r="C219" s="29" t="s">
        <v>33</v>
      </c>
      <c r="D219" s="30">
        <v>4.4000000000000004</v>
      </c>
      <c r="E219" s="30">
        <v>7.5</v>
      </c>
      <c r="F219" s="30">
        <v>33.700000000000003</v>
      </c>
      <c r="G219" s="31">
        <v>220</v>
      </c>
      <c r="H219" s="31">
        <v>2</v>
      </c>
      <c r="I219" s="31">
        <v>23</v>
      </c>
      <c r="J219" s="31">
        <v>73</v>
      </c>
      <c r="K219" s="27">
        <v>0.62</v>
      </c>
      <c r="L219" s="27">
        <v>0.03</v>
      </c>
      <c r="M219" s="27">
        <v>0</v>
      </c>
      <c r="N219" s="27">
        <v>0.04</v>
      </c>
    </row>
    <row r="220" spans="1:227" x14ac:dyDescent="0.25">
      <c r="A220" s="18" t="s">
        <v>67</v>
      </c>
      <c r="B220" s="47" t="s">
        <v>68</v>
      </c>
      <c r="C220" s="46">
        <v>200</v>
      </c>
      <c r="D220" s="30">
        <v>0</v>
      </c>
      <c r="E220" s="30">
        <v>0</v>
      </c>
      <c r="F220" s="30">
        <v>28</v>
      </c>
      <c r="G220" s="31">
        <v>112</v>
      </c>
      <c r="H220" s="31">
        <v>3</v>
      </c>
      <c r="I220" s="31">
        <v>0</v>
      </c>
      <c r="J220" s="31">
        <v>6</v>
      </c>
      <c r="K220" s="27">
        <v>0.03</v>
      </c>
      <c r="L220" s="27">
        <v>0</v>
      </c>
      <c r="M220" s="27">
        <v>7.6</v>
      </c>
      <c r="N220" s="27">
        <v>0</v>
      </c>
    </row>
    <row r="221" spans="1:227" x14ac:dyDescent="0.25">
      <c r="A221" s="18"/>
      <c r="B221" s="32" t="s">
        <v>89</v>
      </c>
      <c r="C221" s="26" t="s">
        <v>102</v>
      </c>
      <c r="D221" s="19">
        <v>1.4</v>
      </c>
      <c r="E221" s="19">
        <v>0.5</v>
      </c>
      <c r="F221" s="19">
        <v>10</v>
      </c>
      <c r="G221" s="20">
        <v>48</v>
      </c>
      <c r="H221" s="20">
        <v>0</v>
      </c>
      <c r="I221" s="20">
        <v>0</v>
      </c>
      <c r="J221" s="20">
        <v>0</v>
      </c>
      <c r="K221" s="21">
        <v>0</v>
      </c>
      <c r="L221" s="21">
        <v>0</v>
      </c>
      <c r="M221" s="21">
        <v>0</v>
      </c>
      <c r="N221" s="21">
        <v>0</v>
      </c>
      <c r="O221"/>
      <c r="P221"/>
      <c r="Q221"/>
      <c r="R221"/>
      <c r="S221"/>
      <c r="T221"/>
      <c r="U221"/>
      <c r="V221"/>
      <c r="W221"/>
      <c r="X221"/>
      <c r="Y221"/>
      <c r="Z221"/>
      <c r="AA221"/>
      <c r="AB221"/>
      <c r="AC221"/>
      <c r="AD221"/>
      <c r="AE221"/>
      <c r="AF221"/>
      <c r="AG221"/>
      <c r="AH221"/>
      <c r="AI221"/>
      <c r="AJ221"/>
      <c r="AK221"/>
      <c r="AL221"/>
      <c r="AM221"/>
      <c r="AN221"/>
      <c r="AO221"/>
      <c r="AP221"/>
      <c r="AQ221"/>
      <c r="AR221"/>
      <c r="AS221"/>
      <c r="AT221"/>
      <c r="AU221"/>
      <c r="AV221"/>
      <c r="AW221"/>
      <c r="AX221"/>
      <c r="AY221"/>
      <c r="AZ221"/>
      <c r="BA221"/>
      <c r="BB221"/>
      <c r="BC221"/>
      <c r="BD221"/>
      <c r="BE221"/>
      <c r="BF221"/>
      <c r="BG221"/>
      <c r="BH221"/>
      <c r="BI221"/>
      <c r="BJ221"/>
      <c r="BK221"/>
      <c r="BL221"/>
      <c r="BM221"/>
      <c r="BN221"/>
      <c r="BO221"/>
      <c r="BP221"/>
      <c r="BQ221"/>
      <c r="BR221"/>
      <c r="BS221"/>
      <c r="BT221"/>
      <c r="BU221"/>
      <c r="BV221"/>
      <c r="BW221"/>
      <c r="BX221"/>
      <c r="BY221"/>
      <c r="BZ221"/>
      <c r="CA221"/>
      <c r="CB221"/>
      <c r="CC221"/>
      <c r="CD221"/>
      <c r="CE221"/>
      <c r="CF221"/>
      <c r="CG221"/>
      <c r="CH221"/>
      <c r="CI221"/>
      <c r="CJ221"/>
      <c r="CK221"/>
      <c r="CL221"/>
      <c r="CM221"/>
      <c r="CN221"/>
      <c r="CO221"/>
      <c r="CP221"/>
      <c r="CQ221"/>
      <c r="CR221"/>
      <c r="CS221"/>
      <c r="CT221"/>
      <c r="CU221"/>
      <c r="CV221"/>
      <c r="CW221"/>
      <c r="CX221"/>
      <c r="CY221"/>
      <c r="CZ221"/>
      <c r="DA221"/>
      <c r="DB221"/>
      <c r="DC221"/>
      <c r="DD221"/>
      <c r="DE221"/>
      <c r="DF221"/>
      <c r="DG221"/>
      <c r="DH221"/>
      <c r="DI221"/>
      <c r="DJ221"/>
      <c r="DK221"/>
      <c r="DL221"/>
      <c r="DM221"/>
      <c r="DN221"/>
      <c r="DO221"/>
      <c r="DP221"/>
      <c r="DQ221"/>
      <c r="DR221"/>
      <c r="DS221"/>
      <c r="DT221"/>
      <c r="DU221"/>
      <c r="DV221"/>
      <c r="DW221"/>
      <c r="DX221"/>
      <c r="DY221"/>
      <c r="DZ221"/>
      <c r="EA221"/>
      <c r="EB221"/>
      <c r="EC221"/>
      <c r="ED221"/>
      <c r="EE221"/>
      <c r="EF221"/>
      <c r="EG221"/>
      <c r="EH221"/>
      <c r="EI221"/>
      <c r="EJ221"/>
      <c r="EK221"/>
      <c r="EL221"/>
      <c r="EM221"/>
      <c r="EN221"/>
      <c r="EO221"/>
      <c r="EP221"/>
      <c r="EQ221"/>
      <c r="ER221"/>
      <c r="ES221"/>
      <c r="ET221"/>
      <c r="EU221"/>
      <c r="EV221"/>
      <c r="EW221"/>
      <c r="EX221"/>
      <c r="EY221"/>
      <c r="EZ221"/>
      <c r="FA221"/>
      <c r="FB221"/>
      <c r="FC221"/>
      <c r="FD221"/>
      <c r="FE221"/>
      <c r="FF221"/>
      <c r="FG221"/>
      <c r="FH221"/>
      <c r="FI221"/>
      <c r="FJ221"/>
      <c r="FK221"/>
      <c r="FL221"/>
      <c r="FM221"/>
      <c r="FN221"/>
      <c r="FO221"/>
      <c r="FP221"/>
      <c r="FQ221"/>
      <c r="FR221"/>
      <c r="FS221"/>
      <c r="FT221"/>
      <c r="FU221"/>
      <c r="FV221"/>
      <c r="FW221"/>
      <c r="FX221"/>
      <c r="FY221"/>
      <c r="FZ221"/>
      <c r="GA221"/>
      <c r="GB221"/>
      <c r="GC221"/>
      <c r="GD221"/>
      <c r="GE221"/>
      <c r="GF221"/>
      <c r="GG221"/>
      <c r="GH221"/>
      <c r="GI221"/>
      <c r="GJ221"/>
      <c r="GK221"/>
      <c r="GL221"/>
      <c r="GM221"/>
      <c r="GN221"/>
      <c r="GO221"/>
      <c r="GP221"/>
      <c r="GQ221"/>
      <c r="GR221"/>
      <c r="GS221"/>
      <c r="GT221"/>
      <c r="GU221"/>
      <c r="GV221"/>
      <c r="GW221"/>
      <c r="GX221"/>
      <c r="GY221"/>
      <c r="GZ221"/>
      <c r="HA221"/>
      <c r="HB221"/>
      <c r="HC221"/>
      <c r="HD221"/>
      <c r="HE221"/>
      <c r="HF221"/>
      <c r="HG221"/>
      <c r="HH221"/>
      <c r="HI221"/>
      <c r="HJ221"/>
      <c r="HK221"/>
      <c r="HL221"/>
      <c r="HM221"/>
      <c r="HN221"/>
      <c r="HO221"/>
      <c r="HP221"/>
      <c r="HQ221"/>
    </row>
    <row r="222" spans="1:227" x14ac:dyDescent="0.25">
      <c r="A222" s="18"/>
      <c r="B222" s="45" t="s">
        <v>26</v>
      </c>
      <c r="C222" s="56"/>
      <c r="D222" s="37">
        <f t="shared" ref="D222:N222" si="44">SUM(D218:D221)</f>
        <v>19.600000000000001</v>
      </c>
      <c r="E222" s="37">
        <f t="shared" si="44"/>
        <v>24.6</v>
      </c>
      <c r="F222" s="37">
        <f t="shared" si="44"/>
        <v>86.7</v>
      </c>
      <c r="G222" s="38">
        <f t="shared" si="44"/>
        <v>644</v>
      </c>
      <c r="H222" s="38">
        <f t="shared" si="44"/>
        <v>36</v>
      </c>
      <c r="I222" s="38">
        <f t="shared" si="44"/>
        <v>36</v>
      </c>
      <c r="J222" s="38">
        <f t="shared" si="44"/>
        <v>151</v>
      </c>
      <c r="K222" s="39">
        <f t="shared" si="44"/>
        <v>0.75</v>
      </c>
      <c r="L222" s="39">
        <f t="shared" si="44"/>
        <v>0.23</v>
      </c>
      <c r="M222" s="39">
        <f t="shared" si="44"/>
        <v>7.8999999999999995</v>
      </c>
      <c r="N222" s="39">
        <f t="shared" si="44"/>
        <v>0.04</v>
      </c>
      <c r="O222"/>
      <c r="P222"/>
      <c r="Q222"/>
      <c r="R222"/>
      <c r="S222"/>
      <c r="T222"/>
      <c r="U222"/>
      <c r="V222"/>
      <c r="W222"/>
      <c r="X222"/>
      <c r="Y222"/>
      <c r="Z222"/>
      <c r="AA222"/>
      <c r="AB222"/>
      <c r="AC222"/>
      <c r="AD222"/>
      <c r="AE222"/>
      <c r="AF222"/>
      <c r="AG222"/>
      <c r="AH222"/>
      <c r="AI222"/>
      <c r="AJ222"/>
      <c r="AK222"/>
      <c r="AL222"/>
      <c r="AM222"/>
      <c r="AN222"/>
      <c r="AO222"/>
      <c r="AP222"/>
      <c r="AQ222"/>
      <c r="AR222"/>
      <c r="AS222"/>
      <c r="AT222"/>
      <c r="AU222"/>
      <c r="AV222"/>
      <c r="AW222"/>
      <c r="AX222"/>
      <c r="AY222"/>
      <c r="AZ222"/>
      <c r="BA222"/>
      <c r="BB222"/>
      <c r="BC222"/>
      <c r="BD222"/>
      <c r="BE222"/>
      <c r="BF222"/>
      <c r="BG222"/>
      <c r="BH222"/>
      <c r="BI222"/>
      <c r="BJ222"/>
      <c r="BK222"/>
      <c r="BL222"/>
      <c r="BM222"/>
      <c r="BN222"/>
      <c r="BO222"/>
      <c r="BP222"/>
      <c r="BQ222"/>
      <c r="BR222"/>
      <c r="BS222"/>
      <c r="BT222"/>
      <c r="BU222"/>
      <c r="BV222"/>
      <c r="BW222"/>
      <c r="BX222"/>
      <c r="BY222"/>
      <c r="BZ222"/>
      <c r="CA222"/>
      <c r="CB222"/>
      <c r="CC222"/>
      <c r="CD222"/>
      <c r="CE222"/>
      <c r="CF222"/>
      <c r="CG222"/>
      <c r="CH222"/>
      <c r="CI222"/>
      <c r="CJ222"/>
      <c r="CK222"/>
      <c r="CL222"/>
      <c r="CM222"/>
      <c r="CN222"/>
      <c r="CO222"/>
      <c r="CP222"/>
      <c r="CQ222"/>
      <c r="CR222"/>
      <c r="CS222"/>
      <c r="CT222"/>
      <c r="CU222"/>
      <c r="CV222"/>
      <c r="CW222"/>
      <c r="CX222"/>
      <c r="CY222"/>
      <c r="CZ222"/>
      <c r="DA222"/>
      <c r="DB222"/>
      <c r="DC222"/>
      <c r="DD222"/>
      <c r="DE222"/>
      <c r="DF222"/>
      <c r="DG222"/>
      <c r="DH222"/>
      <c r="DI222"/>
      <c r="DJ222"/>
      <c r="DK222"/>
      <c r="DL222"/>
      <c r="DM222"/>
      <c r="DN222"/>
      <c r="DO222"/>
      <c r="DP222"/>
      <c r="DQ222"/>
      <c r="DR222"/>
      <c r="DS222"/>
      <c r="DT222"/>
      <c r="DU222"/>
      <c r="DV222"/>
      <c r="DW222"/>
      <c r="DX222"/>
      <c r="DY222"/>
      <c r="DZ222"/>
      <c r="EA222"/>
      <c r="EB222"/>
      <c r="EC222"/>
      <c r="ED222"/>
      <c r="EE222"/>
      <c r="EF222"/>
      <c r="EG222"/>
      <c r="EH222"/>
      <c r="EI222"/>
      <c r="EJ222"/>
      <c r="EK222"/>
      <c r="EL222"/>
      <c r="EM222"/>
      <c r="EN222"/>
      <c r="EO222"/>
      <c r="EP222"/>
      <c r="EQ222"/>
      <c r="ER222"/>
      <c r="ES222"/>
      <c r="ET222"/>
      <c r="EU222"/>
      <c r="EV222"/>
      <c r="EW222"/>
      <c r="EX222"/>
      <c r="EY222"/>
      <c r="EZ222"/>
      <c r="FA222"/>
      <c r="FB222"/>
      <c r="FC222"/>
      <c r="FD222"/>
      <c r="FE222"/>
      <c r="FF222"/>
      <c r="FG222"/>
      <c r="FH222"/>
      <c r="FI222"/>
      <c r="FJ222"/>
      <c r="FK222"/>
      <c r="FL222"/>
      <c r="FM222"/>
      <c r="FN222"/>
      <c r="FO222"/>
      <c r="FP222"/>
      <c r="FQ222"/>
      <c r="FR222"/>
      <c r="FS222"/>
      <c r="FT222"/>
      <c r="FU222"/>
      <c r="FV222"/>
      <c r="FW222"/>
      <c r="FX222"/>
      <c r="FY222"/>
      <c r="FZ222"/>
      <c r="GA222"/>
      <c r="GB222"/>
      <c r="GC222"/>
      <c r="GD222"/>
      <c r="GE222"/>
      <c r="GF222"/>
      <c r="GG222"/>
      <c r="GH222"/>
      <c r="GI222"/>
      <c r="GJ222"/>
      <c r="GK222"/>
      <c r="GL222"/>
      <c r="GM222"/>
      <c r="GN222"/>
      <c r="GO222"/>
      <c r="GP222"/>
      <c r="GQ222"/>
      <c r="GR222"/>
      <c r="GS222"/>
      <c r="GT222"/>
      <c r="GU222"/>
      <c r="GV222"/>
      <c r="GW222"/>
      <c r="GX222"/>
      <c r="GY222"/>
      <c r="GZ222"/>
      <c r="HA222"/>
      <c r="HB222"/>
      <c r="HC222"/>
      <c r="HD222"/>
      <c r="HE222"/>
      <c r="HF222"/>
      <c r="HG222"/>
      <c r="HH222"/>
      <c r="HI222"/>
      <c r="HJ222"/>
      <c r="HK222"/>
      <c r="HL222"/>
      <c r="HM222"/>
      <c r="HN222"/>
      <c r="HO222"/>
      <c r="HP222"/>
      <c r="HQ222"/>
    </row>
    <row r="223" spans="1:227" x14ac:dyDescent="0.25">
      <c r="A223" s="18"/>
      <c r="B223" s="25" t="s">
        <v>79</v>
      </c>
      <c r="C223" s="50"/>
      <c r="D223" s="49"/>
      <c r="E223" s="49"/>
      <c r="F223" s="49"/>
      <c r="G223" s="50"/>
      <c r="H223" s="50"/>
      <c r="I223" s="50"/>
      <c r="J223" s="50"/>
      <c r="K223" s="51"/>
      <c r="L223" s="51"/>
      <c r="M223" s="51"/>
      <c r="N223" s="51"/>
      <c r="O223"/>
      <c r="P223"/>
      <c r="Q223"/>
      <c r="R223"/>
      <c r="S223"/>
      <c r="T223"/>
      <c r="U223"/>
      <c r="V223"/>
      <c r="W223"/>
      <c r="X223"/>
      <c r="Y223"/>
      <c r="Z223"/>
      <c r="AA223"/>
      <c r="AB223"/>
      <c r="AC223"/>
      <c r="AD223"/>
      <c r="AE223"/>
      <c r="AF223"/>
      <c r="AG223"/>
      <c r="AH223"/>
      <c r="AI223"/>
      <c r="AJ223"/>
      <c r="AK223"/>
      <c r="AL223"/>
      <c r="AM223"/>
      <c r="AN223"/>
      <c r="AO223"/>
      <c r="AP223"/>
      <c r="AQ223"/>
      <c r="AR223"/>
      <c r="AS223"/>
      <c r="AT223"/>
      <c r="AU223"/>
      <c r="AV223"/>
      <c r="AW223"/>
      <c r="AX223"/>
      <c r="AY223"/>
      <c r="AZ223"/>
      <c r="BA223"/>
      <c r="BB223"/>
      <c r="BC223"/>
      <c r="BD223"/>
      <c r="BE223"/>
      <c r="BF223"/>
      <c r="BG223"/>
      <c r="BH223"/>
      <c r="BI223"/>
      <c r="BJ223"/>
      <c r="BK223"/>
      <c r="BL223"/>
      <c r="BM223"/>
      <c r="BN223"/>
      <c r="BO223"/>
      <c r="BP223"/>
      <c r="BQ223"/>
      <c r="BR223"/>
      <c r="BS223"/>
      <c r="BT223"/>
      <c r="BU223"/>
      <c r="BV223"/>
      <c r="BW223"/>
      <c r="BX223"/>
      <c r="BY223"/>
      <c r="BZ223"/>
      <c r="CA223"/>
      <c r="CB223"/>
      <c r="CC223"/>
      <c r="CD223"/>
      <c r="CE223"/>
      <c r="CF223"/>
      <c r="CG223"/>
      <c r="CH223"/>
      <c r="CI223"/>
      <c r="CJ223"/>
      <c r="CK223"/>
      <c r="CL223"/>
      <c r="CM223"/>
      <c r="CN223"/>
      <c r="CO223"/>
      <c r="CP223"/>
      <c r="CQ223"/>
      <c r="CR223"/>
      <c r="CS223"/>
      <c r="CT223"/>
      <c r="CU223"/>
      <c r="CV223"/>
      <c r="CW223"/>
      <c r="CX223"/>
      <c r="CY223"/>
      <c r="CZ223"/>
      <c r="DA223"/>
      <c r="DB223"/>
      <c r="DC223"/>
      <c r="DD223"/>
      <c r="DE223"/>
      <c r="DF223"/>
      <c r="DG223"/>
      <c r="DH223"/>
      <c r="DI223"/>
      <c r="DJ223"/>
      <c r="DK223"/>
      <c r="DL223"/>
      <c r="DM223"/>
      <c r="DN223"/>
      <c r="DO223"/>
      <c r="DP223"/>
      <c r="DQ223"/>
      <c r="DR223"/>
      <c r="DS223"/>
      <c r="DT223"/>
      <c r="DU223"/>
      <c r="DV223"/>
      <c r="DW223"/>
      <c r="DX223"/>
      <c r="DY223"/>
      <c r="DZ223"/>
      <c r="EA223"/>
      <c r="EB223"/>
      <c r="EC223"/>
      <c r="ED223"/>
      <c r="EE223"/>
      <c r="EF223"/>
      <c r="EG223"/>
      <c r="EH223"/>
      <c r="EI223"/>
      <c r="EJ223"/>
      <c r="EK223"/>
      <c r="EL223"/>
      <c r="EM223"/>
      <c r="EN223"/>
      <c r="EO223"/>
      <c r="EP223"/>
      <c r="EQ223"/>
      <c r="ER223"/>
      <c r="ES223"/>
      <c r="ET223"/>
      <c r="EU223"/>
      <c r="EV223"/>
      <c r="EW223"/>
      <c r="EX223"/>
      <c r="EY223"/>
      <c r="EZ223"/>
      <c r="FA223"/>
      <c r="FB223"/>
      <c r="FC223"/>
      <c r="FD223"/>
      <c r="FE223"/>
      <c r="FF223"/>
      <c r="FG223"/>
      <c r="FH223"/>
      <c r="FI223"/>
      <c r="FJ223"/>
      <c r="FK223"/>
      <c r="FL223"/>
      <c r="FM223"/>
      <c r="FN223"/>
      <c r="FO223"/>
      <c r="FP223"/>
      <c r="FQ223"/>
      <c r="FR223"/>
      <c r="FS223"/>
      <c r="FT223"/>
      <c r="FU223"/>
      <c r="FV223"/>
      <c r="FW223"/>
      <c r="FX223"/>
      <c r="FY223"/>
      <c r="FZ223"/>
      <c r="GA223"/>
      <c r="GB223"/>
      <c r="GC223"/>
      <c r="GD223"/>
      <c r="GE223"/>
      <c r="GF223"/>
      <c r="GG223"/>
      <c r="GH223"/>
      <c r="GI223"/>
      <c r="GJ223"/>
      <c r="GK223"/>
      <c r="GL223"/>
      <c r="GM223"/>
      <c r="GN223"/>
      <c r="GO223"/>
      <c r="GP223"/>
      <c r="GQ223"/>
      <c r="GR223"/>
      <c r="GS223"/>
      <c r="GT223"/>
      <c r="GU223"/>
      <c r="GV223"/>
      <c r="GW223"/>
      <c r="GX223"/>
      <c r="GY223"/>
      <c r="GZ223"/>
      <c r="HA223"/>
      <c r="HB223"/>
      <c r="HC223"/>
      <c r="HD223"/>
      <c r="HE223"/>
      <c r="HF223"/>
      <c r="HG223"/>
      <c r="HH223"/>
      <c r="HI223"/>
      <c r="HJ223"/>
      <c r="HK223"/>
      <c r="HL223"/>
      <c r="HM223"/>
      <c r="HN223"/>
      <c r="HO223"/>
      <c r="HP223"/>
      <c r="HQ223"/>
    </row>
    <row r="224" spans="1:227" x14ac:dyDescent="0.25">
      <c r="A224" s="18">
        <v>102</v>
      </c>
      <c r="B224" s="16" t="s">
        <v>48</v>
      </c>
      <c r="C224" s="26" t="s">
        <v>49</v>
      </c>
      <c r="D224" s="19">
        <v>8.8000000000000007</v>
      </c>
      <c r="E224" s="19">
        <v>4.0999999999999996</v>
      </c>
      <c r="F224" s="19">
        <v>14.5</v>
      </c>
      <c r="G224" s="20">
        <v>127</v>
      </c>
      <c r="H224" s="20">
        <v>24</v>
      </c>
      <c r="I224" s="20">
        <v>33</v>
      </c>
      <c r="J224" s="20">
        <v>107</v>
      </c>
      <c r="K224" s="21">
        <v>2.14</v>
      </c>
      <c r="L224" s="21">
        <v>0.23</v>
      </c>
      <c r="M224" s="21">
        <v>5</v>
      </c>
      <c r="N224" s="21">
        <v>0</v>
      </c>
      <c r="O224"/>
      <c r="P224"/>
      <c r="Q224"/>
      <c r="R224"/>
      <c r="S224"/>
      <c r="T224"/>
      <c r="U224"/>
      <c r="V224"/>
      <c r="W224"/>
      <c r="X224"/>
      <c r="Y224"/>
      <c r="Z224"/>
      <c r="AA224"/>
      <c r="AB224"/>
      <c r="AC224"/>
      <c r="AD224"/>
      <c r="AE224"/>
      <c r="AF224"/>
      <c r="AG224"/>
      <c r="AH224"/>
      <c r="AI224"/>
      <c r="AJ224"/>
      <c r="AK224"/>
      <c r="AL224"/>
      <c r="AM224"/>
      <c r="AN224"/>
      <c r="AO224"/>
      <c r="AP224"/>
      <c r="AQ224"/>
      <c r="AR224"/>
      <c r="AS224"/>
      <c r="AT224"/>
      <c r="AU224"/>
      <c r="AV224"/>
      <c r="AW224"/>
      <c r="AX224"/>
      <c r="AY224"/>
      <c r="AZ224"/>
      <c r="BA224"/>
      <c r="BB224"/>
      <c r="BC224"/>
      <c r="BD224"/>
      <c r="BE224"/>
      <c r="BF224"/>
      <c r="BG224"/>
      <c r="BH224"/>
      <c r="BI224"/>
      <c r="BJ224"/>
      <c r="BK224"/>
      <c r="BL224"/>
      <c r="BM224"/>
      <c r="BN224"/>
      <c r="BO224"/>
      <c r="BP224"/>
      <c r="BQ224"/>
      <c r="BR224"/>
      <c r="BS224"/>
      <c r="BT224"/>
      <c r="BU224"/>
      <c r="BV224"/>
      <c r="BW224"/>
      <c r="BX224"/>
      <c r="BY224"/>
      <c r="BZ224"/>
      <c r="CA224"/>
      <c r="CB224"/>
      <c r="CC224"/>
      <c r="CD224"/>
      <c r="CE224"/>
      <c r="CF224"/>
      <c r="CG224"/>
      <c r="CH224"/>
      <c r="CI224"/>
      <c r="CJ224"/>
      <c r="CK224"/>
      <c r="CL224"/>
      <c r="CM224"/>
      <c r="CN224"/>
      <c r="CO224"/>
      <c r="CP224"/>
      <c r="CQ224"/>
      <c r="CR224"/>
      <c r="CS224"/>
      <c r="CT224"/>
      <c r="CU224"/>
      <c r="CV224"/>
      <c r="CW224"/>
      <c r="CX224"/>
      <c r="CY224"/>
      <c r="CZ224"/>
      <c r="DA224"/>
      <c r="DB224"/>
      <c r="DC224"/>
      <c r="DD224"/>
      <c r="DE224"/>
      <c r="DF224"/>
      <c r="DG224"/>
      <c r="DH224"/>
      <c r="DI224"/>
      <c r="DJ224"/>
      <c r="DK224"/>
      <c r="DL224"/>
      <c r="DM224"/>
      <c r="DN224"/>
      <c r="DO224"/>
      <c r="DP224"/>
      <c r="DQ224"/>
      <c r="DR224"/>
      <c r="DS224"/>
      <c r="DT224"/>
      <c r="DU224"/>
      <c r="DV224"/>
      <c r="DW224"/>
      <c r="DX224"/>
      <c r="DY224"/>
      <c r="DZ224"/>
      <c r="EA224"/>
      <c r="EB224"/>
      <c r="EC224"/>
      <c r="ED224"/>
      <c r="EE224"/>
      <c r="EF224"/>
      <c r="EG224"/>
      <c r="EH224"/>
      <c r="EI224"/>
      <c r="EJ224"/>
      <c r="EK224"/>
      <c r="EL224"/>
      <c r="EM224"/>
      <c r="EN224"/>
      <c r="EO224"/>
      <c r="EP224"/>
      <c r="EQ224"/>
      <c r="ER224"/>
      <c r="ES224"/>
      <c r="ET224"/>
      <c r="EU224"/>
      <c r="EV224"/>
      <c r="EW224"/>
      <c r="EX224"/>
      <c r="EY224"/>
      <c r="EZ224"/>
      <c r="FA224"/>
      <c r="FB224"/>
      <c r="FC224"/>
      <c r="FD224"/>
      <c r="FE224"/>
      <c r="FF224"/>
      <c r="FG224"/>
      <c r="FH224"/>
      <c r="FI224"/>
      <c r="FJ224"/>
      <c r="FK224"/>
      <c r="FL224"/>
      <c r="FM224"/>
      <c r="FN224"/>
      <c r="FO224"/>
      <c r="FP224"/>
      <c r="FQ224"/>
      <c r="FR224"/>
      <c r="FS224"/>
      <c r="FT224"/>
      <c r="FU224"/>
      <c r="FV224"/>
      <c r="FW224"/>
      <c r="FX224"/>
      <c r="FY224"/>
      <c r="FZ224"/>
      <c r="GA224"/>
      <c r="GB224"/>
      <c r="GC224"/>
      <c r="GD224"/>
      <c r="GE224"/>
      <c r="GF224"/>
      <c r="GG224"/>
      <c r="GH224"/>
      <c r="GI224"/>
      <c r="GJ224"/>
      <c r="GK224"/>
      <c r="GL224"/>
      <c r="GM224"/>
      <c r="GN224"/>
      <c r="GO224"/>
      <c r="GP224"/>
      <c r="GQ224"/>
      <c r="GR224"/>
      <c r="GS224"/>
      <c r="GT224"/>
      <c r="GU224"/>
      <c r="GV224"/>
      <c r="GW224"/>
      <c r="GX224"/>
      <c r="GY224"/>
      <c r="GZ224"/>
      <c r="HA224"/>
      <c r="HB224"/>
      <c r="HC224"/>
      <c r="HD224"/>
      <c r="HE224"/>
      <c r="HF224"/>
      <c r="HG224"/>
      <c r="HH224"/>
      <c r="HI224"/>
      <c r="HJ224"/>
      <c r="HK224"/>
      <c r="HL224"/>
      <c r="HM224"/>
      <c r="HN224"/>
      <c r="HO224"/>
      <c r="HP224"/>
      <c r="HQ224"/>
    </row>
    <row r="225" spans="1:225" x14ac:dyDescent="0.25">
      <c r="A225" s="18">
        <v>285</v>
      </c>
      <c r="B225" s="32" t="s">
        <v>154</v>
      </c>
      <c r="C225" s="26" t="s">
        <v>35</v>
      </c>
      <c r="D225" s="19">
        <v>19.7</v>
      </c>
      <c r="E225" s="19">
        <v>12.4</v>
      </c>
      <c r="F225" s="19">
        <v>42.8</v>
      </c>
      <c r="G225" s="20">
        <v>362</v>
      </c>
      <c r="H225" s="20">
        <v>26</v>
      </c>
      <c r="I225" s="20">
        <v>26</v>
      </c>
      <c r="J225" s="20">
        <v>291</v>
      </c>
      <c r="K225" s="21">
        <v>6.2</v>
      </c>
      <c r="L225" s="21">
        <v>0.4</v>
      </c>
      <c r="M225" s="21">
        <v>0.7</v>
      </c>
      <c r="N225" s="21">
        <v>0.2</v>
      </c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  <c r="BS225"/>
      <c r="BT225"/>
      <c r="BU225"/>
      <c r="BV225"/>
      <c r="BW225"/>
      <c r="BX225"/>
      <c r="BY225"/>
      <c r="BZ225"/>
      <c r="CA225"/>
      <c r="CB225"/>
      <c r="CC225"/>
      <c r="CD225"/>
      <c r="CE225"/>
      <c r="CF225"/>
      <c r="CG225"/>
      <c r="CH225"/>
      <c r="CI225"/>
      <c r="CJ225"/>
      <c r="CK225"/>
      <c r="CL225"/>
      <c r="CM225"/>
      <c r="CN225"/>
      <c r="CO225"/>
      <c r="CP225"/>
      <c r="CQ225"/>
      <c r="CR225"/>
      <c r="CS225"/>
      <c r="CT225"/>
      <c r="CU225"/>
      <c r="CV225"/>
      <c r="CW225"/>
      <c r="CX225"/>
      <c r="CY225"/>
      <c r="CZ225"/>
      <c r="DA225"/>
      <c r="DB225"/>
      <c r="DC225"/>
      <c r="DD225"/>
      <c r="DE225"/>
      <c r="DF225"/>
      <c r="DG225"/>
      <c r="DH225"/>
      <c r="DI225"/>
      <c r="DJ225"/>
      <c r="DK225"/>
      <c r="DL225"/>
      <c r="DM225"/>
      <c r="DN225"/>
      <c r="DO225"/>
      <c r="DP225"/>
      <c r="DQ225"/>
      <c r="DR225"/>
      <c r="DS225"/>
      <c r="DT225"/>
      <c r="DU225"/>
      <c r="DV225"/>
      <c r="DW225"/>
      <c r="DX225"/>
      <c r="DY225"/>
      <c r="DZ225"/>
      <c r="EA225"/>
      <c r="EB225"/>
      <c r="EC225"/>
      <c r="ED225"/>
      <c r="EE225"/>
      <c r="EF225"/>
      <c r="EG225"/>
      <c r="EH225"/>
      <c r="EI225"/>
      <c r="EJ225"/>
      <c r="EK225"/>
      <c r="EL225"/>
      <c r="EM225"/>
      <c r="EN225"/>
      <c r="EO225"/>
      <c r="EP225"/>
      <c r="EQ225"/>
      <c r="ER225"/>
      <c r="ES225"/>
      <c r="ET225"/>
      <c r="EU225"/>
      <c r="EV225"/>
      <c r="EW225"/>
      <c r="EX225"/>
      <c r="EY225"/>
      <c r="EZ225"/>
      <c r="FA225"/>
      <c r="FB225"/>
      <c r="FC225"/>
      <c r="FD225"/>
      <c r="FE225"/>
      <c r="FF225"/>
      <c r="FG225"/>
      <c r="FH225"/>
      <c r="FI225"/>
      <c r="FJ225"/>
      <c r="FK225"/>
      <c r="FL225"/>
      <c r="FM225"/>
      <c r="FN225"/>
      <c r="FO225"/>
      <c r="FP225"/>
      <c r="FQ225"/>
      <c r="FR225"/>
      <c r="FS225"/>
      <c r="FT225"/>
      <c r="FU225"/>
      <c r="FV225"/>
      <c r="FW225"/>
      <c r="FX225"/>
      <c r="FY225"/>
      <c r="FZ225"/>
      <c r="GA225"/>
      <c r="GB225"/>
      <c r="GC225"/>
      <c r="GD225"/>
      <c r="GE225"/>
      <c r="GF225"/>
      <c r="GG225"/>
      <c r="GH225"/>
      <c r="GI225"/>
      <c r="GJ225"/>
      <c r="GK225"/>
      <c r="GL225"/>
      <c r="GM225"/>
      <c r="GN225"/>
      <c r="GO225"/>
      <c r="GP225"/>
      <c r="GQ225"/>
      <c r="GR225"/>
      <c r="GS225"/>
      <c r="GT225"/>
      <c r="GU225"/>
      <c r="GV225"/>
      <c r="GW225"/>
      <c r="GX225"/>
      <c r="GY225"/>
      <c r="GZ225"/>
      <c r="HA225"/>
      <c r="HB225"/>
      <c r="HC225"/>
      <c r="HD225"/>
      <c r="HE225"/>
      <c r="HF225"/>
      <c r="HG225"/>
      <c r="HH225"/>
      <c r="HI225"/>
      <c r="HJ225"/>
      <c r="HK225"/>
      <c r="HL225"/>
      <c r="HM225"/>
      <c r="HN225"/>
      <c r="HO225"/>
      <c r="HP225"/>
      <c r="HQ225"/>
    </row>
    <row r="226" spans="1:225" x14ac:dyDescent="0.25">
      <c r="A226" s="18" t="s">
        <v>135</v>
      </c>
      <c r="B226" s="32" t="s">
        <v>128</v>
      </c>
      <c r="C226" s="26" t="s">
        <v>52</v>
      </c>
      <c r="D226" s="19">
        <v>0.76</v>
      </c>
      <c r="E226" s="19">
        <v>3</v>
      </c>
      <c r="F226" s="19">
        <v>5</v>
      </c>
      <c r="G226" s="20">
        <v>51</v>
      </c>
      <c r="H226" s="20">
        <v>21</v>
      </c>
      <c r="I226" s="20">
        <v>9</v>
      </c>
      <c r="J226" s="20">
        <v>20</v>
      </c>
      <c r="K226" s="19">
        <v>0.5</v>
      </c>
      <c r="L226" s="19">
        <v>0.02</v>
      </c>
      <c r="M226" s="19">
        <v>6</v>
      </c>
      <c r="N226" s="21">
        <v>0</v>
      </c>
    </row>
    <row r="227" spans="1:225" x14ac:dyDescent="0.25">
      <c r="A227" s="24">
        <v>389</v>
      </c>
      <c r="B227" s="47" t="s">
        <v>123</v>
      </c>
      <c r="C227" s="29" t="s">
        <v>35</v>
      </c>
      <c r="D227" s="30">
        <v>0</v>
      </c>
      <c r="E227" s="30">
        <v>0</v>
      </c>
      <c r="F227" s="30">
        <v>22.4</v>
      </c>
      <c r="G227" s="31">
        <v>90</v>
      </c>
      <c r="H227" s="31">
        <v>0</v>
      </c>
      <c r="I227" s="31">
        <v>0</v>
      </c>
      <c r="J227" s="31">
        <v>0</v>
      </c>
      <c r="K227" s="27">
        <v>0</v>
      </c>
      <c r="L227" s="27">
        <v>0</v>
      </c>
      <c r="M227" s="27">
        <v>0</v>
      </c>
      <c r="N227" s="27">
        <v>0</v>
      </c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  <c r="BS227"/>
      <c r="BT227"/>
      <c r="BU227"/>
      <c r="BV227"/>
      <c r="BW227"/>
      <c r="BX227"/>
      <c r="BY227"/>
      <c r="BZ227"/>
      <c r="CA227"/>
      <c r="CB227"/>
      <c r="CC227"/>
      <c r="CD227"/>
      <c r="CE227"/>
      <c r="CF227"/>
      <c r="CG227"/>
      <c r="CH227"/>
      <c r="CI227"/>
      <c r="CJ227"/>
      <c r="CK227"/>
      <c r="CL227"/>
      <c r="CM227"/>
      <c r="CN227"/>
      <c r="CO227"/>
      <c r="CP227"/>
      <c r="CQ227"/>
      <c r="CR227"/>
      <c r="CS227"/>
      <c r="CT227"/>
      <c r="CU227"/>
      <c r="CV227"/>
      <c r="CW227"/>
      <c r="CX227"/>
      <c r="CY227"/>
      <c r="CZ227"/>
      <c r="DA227"/>
      <c r="DB227"/>
      <c r="DC227"/>
      <c r="DD227"/>
      <c r="DE227"/>
      <c r="DF227"/>
      <c r="DG227"/>
      <c r="DH227"/>
      <c r="DI227"/>
      <c r="DJ227"/>
      <c r="DK227"/>
      <c r="DL227"/>
      <c r="DM227"/>
      <c r="DN227"/>
      <c r="DO227"/>
      <c r="DP227"/>
      <c r="DQ227"/>
      <c r="DR227"/>
      <c r="DS227"/>
      <c r="DT227"/>
      <c r="DU227"/>
      <c r="DV227"/>
      <c r="DW227"/>
      <c r="DX227"/>
      <c r="DY227"/>
      <c r="DZ227"/>
      <c r="EA227"/>
      <c r="EB227"/>
      <c r="EC227"/>
      <c r="ED227"/>
      <c r="EE227"/>
      <c r="EF227"/>
      <c r="EG227"/>
      <c r="EH227"/>
      <c r="EI227"/>
      <c r="EJ227"/>
      <c r="EK227"/>
      <c r="EL227"/>
      <c r="EM227"/>
      <c r="EN227"/>
      <c r="EO227"/>
      <c r="EP227"/>
      <c r="EQ227"/>
      <c r="ER227"/>
      <c r="ES227"/>
      <c r="ET227"/>
      <c r="EU227"/>
      <c r="EV227"/>
      <c r="EW227"/>
      <c r="EX227"/>
      <c r="EY227"/>
      <c r="EZ227"/>
      <c r="FA227"/>
      <c r="FB227"/>
      <c r="FC227"/>
      <c r="FD227"/>
      <c r="FE227"/>
      <c r="FF227"/>
      <c r="FG227"/>
      <c r="FH227"/>
      <c r="FI227"/>
      <c r="FJ227"/>
      <c r="FK227"/>
      <c r="FL227"/>
      <c r="FM227"/>
      <c r="FN227"/>
      <c r="FO227"/>
      <c r="FP227"/>
      <c r="FQ227"/>
      <c r="FR227"/>
      <c r="FS227"/>
      <c r="FT227"/>
      <c r="FU227"/>
      <c r="FV227"/>
      <c r="FW227"/>
      <c r="FX227"/>
      <c r="FY227"/>
      <c r="FZ227"/>
      <c r="GA227"/>
      <c r="GB227"/>
      <c r="GC227"/>
      <c r="GD227"/>
      <c r="GE227"/>
      <c r="GF227"/>
      <c r="GG227"/>
      <c r="GH227"/>
      <c r="GI227"/>
      <c r="GJ227"/>
      <c r="GK227"/>
      <c r="GL227"/>
      <c r="GM227"/>
      <c r="GN227"/>
      <c r="GO227"/>
      <c r="GP227"/>
      <c r="GQ227"/>
      <c r="GR227"/>
      <c r="GS227"/>
      <c r="GT227"/>
      <c r="GU227"/>
      <c r="GV227"/>
      <c r="GW227"/>
      <c r="GX227"/>
      <c r="GY227"/>
      <c r="GZ227"/>
      <c r="HA227"/>
      <c r="HB227"/>
      <c r="HC227"/>
      <c r="HD227"/>
      <c r="HE227"/>
      <c r="HF227"/>
      <c r="HG227"/>
      <c r="HH227"/>
      <c r="HI227"/>
      <c r="HJ227"/>
      <c r="HK227"/>
      <c r="HL227"/>
      <c r="HM227"/>
      <c r="HN227"/>
      <c r="HO227"/>
      <c r="HP227"/>
      <c r="HQ227"/>
    </row>
    <row r="228" spans="1:225" ht="25.5" x14ac:dyDescent="0.25">
      <c r="A228" s="18"/>
      <c r="B228" s="32" t="s">
        <v>90</v>
      </c>
      <c r="C228" s="26" t="s">
        <v>91</v>
      </c>
      <c r="D228" s="19">
        <v>3.2</v>
      </c>
      <c r="E228" s="19">
        <v>0.8</v>
      </c>
      <c r="F228" s="19">
        <v>20.8</v>
      </c>
      <c r="G228" s="20">
        <v>101</v>
      </c>
      <c r="H228" s="20">
        <v>18</v>
      </c>
      <c r="I228" s="20">
        <v>0</v>
      </c>
      <c r="J228" s="20">
        <v>0</v>
      </c>
      <c r="K228" s="21">
        <v>0.98</v>
      </c>
      <c r="L228" s="21">
        <v>9.0000000000000011E-2</v>
      </c>
      <c r="M228" s="21">
        <v>0</v>
      </c>
      <c r="N228" s="21">
        <v>0</v>
      </c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  <c r="BS228"/>
      <c r="BT228"/>
      <c r="BU228"/>
      <c r="BV228"/>
      <c r="BW228"/>
      <c r="BX228"/>
      <c r="BY228"/>
      <c r="BZ228"/>
      <c r="CA228"/>
      <c r="CB228"/>
      <c r="CC228"/>
      <c r="CD228"/>
      <c r="CE228"/>
      <c r="CF228"/>
      <c r="CG228"/>
      <c r="CH228"/>
      <c r="CI228"/>
      <c r="CJ228"/>
      <c r="CK228"/>
      <c r="CL228"/>
      <c r="CM228"/>
      <c r="CN228"/>
      <c r="CO228"/>
      <c r="CP228"/>
      <c r="CQ228"/>
      <c r="CR228"/>
      <c r="CS228"/>
      <c r="CT228"/>
      <c r="CU228"/>
      <c r="CV228"/>
      <c r="CW228"/>
      <c r="CX228"/>
      <c r="CY228"/>
      <c r="CZ228"/>
      <c r="DA228"/>
      <c r="DB228"/>
      <c r="DC228"/>
      <c r="DD228"/>
      <c r="DE228"/>
      <c r="DF228"/>
      <c r="DG228"/>
      <c r="DH228"/>
      <c r="DI228"/>
      <c r="DJ228"/>
      <c r="DK228"/>
      <c r="DL228"/>
      <c r="DM228"/>
      <c r="DN228"/>
      <c r="DO228"/>
      <c r="DP228"/>
      <c r="DQ228"/>
      <c r="DR228"/>
      <c r="DS228"/>
      <c r="DT228"/>
      <c r="DU228"/>
      <c r="DV228"/>
      <c r="DW228"/>
      <c r="DX228"/>
      <c r="DY228"/>
      <c r="DZ228"/>
      <c r="EA228"/>
      <c r="EB228"/>
      <c r="EC228"/>
      <c r="ED228"/>
      <c r="EE228"/>
      <c r="EF228"/>
      <c r="EG228"/>
      <c r="EH228"/>
      <c r="EI228"/>
      <c r="EJ228"/>
      <c r="EK228"/>
      <c r="EL228"/>
      <c r="EM228"/>
      <c r="EN228"/>
      <c r="EO228"/>
      <c r="EP228"/>
      <c r="EQ228"/>
      <c r="ER228"/>
      <c r="ES228"/>
      <c r="ET228"/>
      <c r="EU228"/>
      <c r="EV228"/>
      <c r="EW228"/>
      <c r="EX228"/>
      <c r="EY228"/>
      <c r="EZ228"/>
      <c r="FA228"/>
      <c r="FB228"/>
      <c r="FC228"/>
      <c r="FD228"/>
      <c r="FE228"/>
      <c r="FF228"/>
      <c r="FG228"/>
      <c r="FH228"/>
      <c r="FI228"/>
      <c r="FJ228"/>
      <c r="FK228"/>
      <c r="FL228"/>
      <c r="FM228"/>
      <c r="FN228"/>
      <c r="FO228"/>
      <c r="FP228"/>
      <c r="FQ228"/>
      <c r="FR228"/>
      <c r="FS228"/>
      <c r="FT228"/>
      <c r="FU228"/>
      <c r="FV228"/>
      <c r="FW228"/>
      <c r="FX228"/>
      <c r="FY228"/>
      <c r="FZ228"/>
      <c r="GA228"/>
      <c r="GB228"/>
      <c r="GC228"/>
      <c r="GD228"/>
      <c r="GE228"/>
      <c r="GF228"/>
      <c r="GG228"/>
      <c r="GH228"/>
      <c r="GI228"/>
      <c r="GJ228"/>
      <c r="GK228"/>
      <c r="GL228"/>
      <c r="GM228"/>
      <c r="GN228"/>
      <c r="GO228"/>
      <c r="GP228"/>
      <c r="GQ228"/>
      <c r="GR228"/>
      <c r="GS228"/>
      <c r="GT228"/>
      <c r="GU228"/>
      <c r="GV228"/>
      <c r="GW228"/>
      <c r="GX228"/>
      <c r="GY228"/>
      <c r="GZ228"/>
      <c r="HA228"/>
      <c r="HB228"/>
      <c r="HC228"/>
      <c r="HD228"/>
      <c r="HE228"/>
      <c r="HF228"/>
      <c r="HG228"/>
      <c r="HH228"/>
      <c r="HI228"/>
      <c r="HJ228"/>
      <c r="HK228"/>
      <c r="HL228"/>
      <c r="HM228"/>
      <c r="HN228"/>
      <c r="HO228"/>
      <c r="HP228"/>
      <c r="HQ228"/>
    </row>
    <row r="229" spans="1:225" x14ac:dyDescent="0.25">
      <c r="A229" s="18"/>
      <c r="B229" s="45" t="s">
        <v>26</v>
      </c>
      <c r="C229" s="56"/>
      <c r="D229" s="37">
        <f t="shared" ref="D229:N229" si="45">SUM(D224:D228)</f>
        <v>32.46</v>
      </c>
      <c r="E229" s="37">
        <f t="shared" si="45"/>
        <v>20.3</v>
      </c>
      <c r="F229" s="37">
        <f t="shared" si="45"/>
        <v>105.49999999999999</v>
      </c>
      <c r="G229" s="38">
        <f t="shared" si="45"/>
        <v>731</v>
      </c>
      <c r="H229" s="38">
        <f t="shared" si="45"/>
        <v>89</v>
      </c>
      <c r="I229" s="38">
        <f t="shared" si="45"/>
        <v>68</v>
      </c>
      <c r="J229" s="38">
        <f t="shared" si="45"/>
        <v>418</v>
      </c>
      <c r="K229" s="39">
        <f t="shared" si="45"/>
        <v>9.82</v>
      </c>
      <c r="L229" s="39">
        <f t="shared" si="45"/>
        <v>0.74</v>
      </c>
      <c r="M229" s="39">
        <f t="shared" si="45"/>
        <v>11.7</v>
      </c>
      <c r="N229" s="39">
        <f t="shared" si="45"/>
        <v>0.2</v>
      </c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  <c r="BS229"/>
      <c r="BT229"/>
      <c r="BU229"/>
      <c r="BV229"/>
      <c r="BW229"/>
      <c r="BX229"/>
      <c r="BY229"/>
      <c r="BZ229"/>
      <c r="CA229"/>
      <c r="CB229"/>
      <c r="CC229"/>
      <c r="CD229"/>
      <c r="CE229"/>
      <c r="CF229"/>
      <c r="CG229"/>
      <c r="CH229"/>
      <c r="CI229"/>
      <c r="CJ229"/>
      <c r="CK229"/>
      <c r="CL229"/>
      <c r="CM229"/>
      <c r="CN229"/>
      <c r="CO229"/>
      <c r="CP229"/>
      <c r="CQ229"/>
      <c r="CR229"/>
      <c r="CS229"/>
      <c r="CT229"/>
      <c r="CU229"/>
      <c r="CV229"/>
      <c r="CW229"/>
      <c r="CX229"/>
      <c r="CY229"/>
      <c r="CZ229"/>
      <c r="DA229"/>
      <c r="DB229"/>
      <c r="DC229"/>
      <c r="DD229"/>
      <c r="DE229"/>
      <c r="DF229"/>
      <c r="DG229"/>
      <c r="DH229"/>
      <c r="DI229"/>
      <c r="DJ229"/>
      <c r="DK229"/>
      <c r="DL229"/>
      <c r="DM229"/>
      <c r="DN229"/>
      <c r="DO229"/>
      <c r="DP229"/>
      <c r="DQ229"/>
      <c r="DR229"/>
      <c r="DS229"/>
      <c r="DT229"/>
      <c r="DU229"/>
      <c r="DV229"/>
      <c r="DW229"/>
      <c r="DX229"/>
      <c r="DY229"/>
      <c r="DZ229"/>
      <c r="EA229"/>
      <c r="EB229"/>
      <c r="EC229"/>
      <c r="ED229"/>
      <c r="EE229"/>
      <c r="EF229"/>
      <c r="EG229"/>
      <c r="EH229"/>
      <c r="EI229"/>
      <c r="EJ229"/>
      <c r="EK229"/>
      <c r="EL229"/>
      <c r="EM229"/>
      <c r="EN229"/>
      <c r="EO229"/>
      <c r="EP229"/>
      <c r="EQ229"/>
      <c r="ER229"/>
      <c r="ES229"/>
      <c r="ET229"/>
      <c r="EU229"/>
      <c r="EV229"/>
      <c r="EW229"/>
      <c r="EX229"/>
      <c r="EY229"/>
      <c r="EZ229"/>
      <c r="FA229"/>
      <c r="FB229"/>
      <c r="FC229"/>
      <c r="FD229"/>
      <c r="FE229"/>
      <c r="FF229"/>
      <c r="FG229"/>
      <c r="FH229"/>
      <c r="FI229"/>
      <c r="FJ229"/>
      <c r="FK229"/>
      <c r="FL229"/>
      <c r="FM229"/>
      <c r="FN229"/>
      <c r="FO229"/>
      <c r="FP229"/>
      <c r="FQ229"/>
      <c r="FR229"/>
      <c r="FS229"/>
      <c r="FT229"/>
      <c r="FU229"/>
      <c r="FV229"/>
      <c r="FW229"/>
      <c r="FX229"/>
      <c r="FY229"/>
      <c r="FZ229"/>
      <c r="GA229"/>
      <c r="GB229"/>
      <c r="GC229"/>
      <c r="GD229"/>
      <c r="GE229"/>
      <c r="GF229"/>
      <c r="GG229"/>
      <c r="GH229"/>
      <c r="GI229"/>
      <c r="GJ229"/>
      <c r="GK229"/>
      <c r="GL229"/>
      <c r="GM229"/>
      <c r="GN229"/>
      <c r="GO229"/>
      <c r="GP229"/>
      <c r="GQ229"/>
      <c r="GR229"/>
      <c r="GS229"/>
      <c r="GT229"/>
      <c r="GU229"/>
      <c r="GV229"/>
      <c r="GW229"/>
      <c r="GX229"/>
      <c r="GY229"/>
      <c r="GZ229"/>
      <c r="HA229"/>
      <c r="HB229"/>
      <c r="HC229"/>
      <c r="HD229"/>
      <c r="HE229"/>
      <c r="HF229"/>
      <c r="HG229"/>
      <c r="HH229"/>
      <c r="HI229"/>
      <c r="HJ229"/>
      <c r="HK229"/>
      <c r="HL229"/>
      <c r="HM229"/>
      <c r="HN229"/>
      <c r="HO229"/>
      <c r="HP229"/>
      <c r="HQ229"/>
    </row>
    <row r="230" spans="1:225" x14ac:dyDescent="0.25">
      <c r="A230" s="18"/>
      <c r="B230" s="25" t="s">
        <v>38</v>
      </c>
      <c r="C230" s="50"/>
      <c r="D230" s="49"/>
      <c r="E230" s="49"/>
      <c r="F230" s="49"/>
      <c r="G230" s="50"/>
      <c r="H230" s="50"/>
      <c r="I230" s="50"/>
      <c r="J230" s="50"/>
      <c r="K230" s="51"/>
      <c r="L230" s="51"/>
      <c r="M230" s="51"/>
      <c r="N230" s="51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  <c r="BS230"/>
      <c r="BT230"/>
      <c r="BU230"/>
      <c r="BV230"/>
      <c r="BW230"/>
      <c r="BX230"/>
      <c r="BY230"/>
      <c r="BZ230"/>
      <c r="CA230"/>
      <c r="CB230"/>
      <c r="CC230"/>
      <c r="CD230"/>
      <c r="CE230"/>
      <c r="CF230"/>
      <c r="CG230"/>
      <c r="CH230"/>
      <c r="CI230"/>
      <c r="CJ230"/>
      <c r="CK230"/>
      <c r="CL230"/>
      <c r="CM230"/>
      <c r="CN230"/>
      <c r="CO230"/>
      <c r="CP230"/>
      <c r="CQ230"/>
      <c r="CR230"/>
      <c r="CS230"/>
      <c r="CT230"/>
      <c r="CU230"/>
      <c r="CV230"/>
      <c r="CW230"/>
      <c r="CX230"/>
      <c r="CY230"/>
      <c r="CZ230"/>
      <c r="DA230"/>
      <c r="DB230"/>
      <c r="DC230"/>
      <c r="DD230"/>
      <c r="DE230"/>
      <c r="DF230"/>
      <c r="DG230"/>
      <c r="DH230"/>
      <c r="DI230"/>
      <c r="DJ230"/>
      <c r="DK230"/>
      <c r="DL230"/>
      <c r="DM230"/>
      <c r="DN230"/>
      <c r="DO230"/>
      <c r="DP230"/>
      <c r="DQ230"/>
      <c r="DR230"/>
      <c r="DS230"/>
      <c r="DT230"/>
      <c r="DU230"/>
      <c r="DV230"/>
      <c r="DW230"/>
      <c r="DX230"/>
      <c r="DY230"/>
      <c r="DZ230"/>
      <c r="EA230"/>
      <c r="EB230"/>
      <c r="EC230"/>
      <c r="ED230"/>
      <c r="EE230"/>
      <c r="EF230"/>
      <c r="EG230"/>
      <c r="EH230"/>
      <c r="EI230"/>
      <c r="EJ230"/>
      <c r="EK230"/>
      <c r="EL230"/>
      <c r="EM230"/>
      <c r="EN230"/>
      <c r="EO230"/>
      <c r="EP230"/>
      <c r="EQ230"/>
      <c r="ER230"/>
      <c r="ES230"/>
      <c r="ET230"/>
      <c r="EU230"/>
      <c r="EV230"/>
      <c r="EW230"/>
      <c r="EX230"/>
      <c r="EY230"/>
      <c r="EZ230"/>
      <c r="FA230"/>
      <c r="FB230"/>
      <c r="FC230"/>
      <c r="FD230"/>
      <c r="FE230"/>
      <c r="FF230"/>
      <c r="FG230"/>
      <c r="FH230"/>
      <c r="FI230"/>
      <c r="FJ230"/>
      <c r="FK230"/>
      <c r="FL230"/>
      <c r="FM230"/>
      <c r="FN230"/>
      <c r="FO230"/>
      <c r="FP230"/>
      <c r="FQ230"/>
      <c r="FR230"/>
      <c r="FS230"/>
      <c r="FT230"/>
      <c r="FU230"/>
      <c r="FV230"/>
      <c r="FW230"/>
      <c r="FX230"/>
      <c r="FY230"/>
      <c r="FZ230"/>
      <c r="GA230"/>
      <c r="GB230"/>
      <c r="GC230"/>
      <c r="GD230"/>
      <c r="GE230"/>
      <c r="GF230"/>
      <c r="GG230"/>
      <c r="GH230"/>
      <c r="GI230"/>
      <c r="GJ230"/>
      <c r="GK230"/>
      <c r="GL230"/>
      <c r="GM230"/>
      <c r="GN230"/>
      <c r="GO230"/>
      <c r="GP230"/>
      <c r="GQ230"/>
      <c r="GR230"/>
      <c r="GS230"/>
      <c r="GT230"/>
      <c r="GU230"/>
      <c r="GV230"/>
      <c r="GW230"/>
      <c r="GX230"/>
      <c r="GY230"/>
      <c r="GZ230"/>
      <c r="HA230"/>
      <c r="HB230"/>
      <c r="HC230"/>
      <c r="HD230"/>
      <c r="HE230"/>
      <c r="HF230"/>
      <c r="HG230"/>
      <c r="HH230"/>
      <c r="HI230"/>
      <c r="HJ230"/>
      <c r="HK230"/>
      <c r="HL230"/>
      <c r="HM230"/>
      <c r="HN230"/>
      <c r="HO230"/>
      <c r="HP230"/>
      <c r="HQ230"/>
    </row>
    <row r="231" spans="1:225" ht="25.5" x14ac:dyDescent="0.25">
      <c r="A231" s="24"/>
      <c r="B231" s="42" t="s">
        <v>99</v>
      </c>
      <c r="C231" s="29" t="s">
        <v>35</v>
      </c>
      <c r="D231" s="19">
        <v>2</v>
      </c>
      <c r="E231" s="19">
        <v>6.4</v>
      </c>
      <c r="F231" s="19">
        <v>19</v>
      </c>
      <c r="G231" s="20">
        <v>140</v>
      </c>
      <c r="H231" s="20">
        <v>0</v>
      </c>
      <c r="I231" s="20">
        <v>0</v>
      </c>
      <c r="J231" s="20">
        <v>0</v>
      </c>
      <c r="K231" s="21">
        <v>0</v>
      </c>
      <c r="L231" s="21">
        <v>0</v>
      </c>
      <c r="M231" s="21">
        <v>0</v>
      </c>
      <c r="N231" s="21">
        <v>0</v>
      </c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  <c r="BS231"/>
      <c r="BT231"/>
      <c r="BU231"/>
      <c r="BV231"/>
      <c r="BW231"/>
      <c r="BX231"/>
      <c r="BY231"/>
      <c r="BZ231"/>
      <c r="CA231"/>
      <c r="CB231"/>
      <c r="CC231"/>
      <c r="CD231"/>
      <c r="CE231"/>
      <c r="CF231"/>
      <c r="CG231"/>
      <c r="CH231"/>
      <c r="CI231"/>
      <c r="CJ231"/>
      <c r="CK231"/>
      <c r="CL231"/>
      <c r="CM231"/>
      <c r="CN231"/>
      <c r="CO231"/>
      <c r="CP231"/>
      <c r="CQ231"/>
      <c r="CR231"/>
      <c r="CS231"/>
      <c r="CT231"/>
      <c r="CU231"/>
      <c r="CV231"/>
      <c r="CW231"/>
      <c r="CX231"/>
      <c r="CY231"/>
      <c r="CZ231"/>
      <c r="DA231"/>
      <c r="DB231"/>
      <c r="DC231"/>
      <c r="DD231"/>
      <c r="DE231"/>
      <c r="DF231"/>
      <c r="DG231"/>
      <c r="DH231"/>
      <c r="DI231"/>
      <c r="DJ231"/>
      <c r="DK231"/>
      <c r="DL231"/>
      <c r="DM231"/>
      <c r="DN231"/>
      <c r="DO231"/>
      <c r="DP231"/>
      <c r="DQ231"/>
      <c r="DR231"/>
      <c r="DS231"/>
      <c r="DT231"/>
      <c r="DU231"/>
      <c r="DV231"/>
      <c r="DW231"/>
      <c r="DX231"/>
      <c r="DY231"/>
      <c r="DZ231"/>
      <c r="EA231"/>
      <c r="EB231"/>
      <c r="EC231"/>
      <c r="ED231"/>
      <c r="EE231"/>
      <c r="EF231"/>
      <c r="EG231"/>
      <c r="EH231"/>
      <c r="EI231"/>
      <c r="EJ231"/>
      <c r="EK231"/>
      <c r="EL231"/>
      <c r="EM231"/>
      <c r="EN231"/>
      <c r="EO231"/>
      <c r="EP231"/>
      <c r="EQ231"/>
      <c r="ER231"/>
      <c r="ES231"/>
      <c r="ET231"/>
      <c r="EU231"/>
      <c r="EV231"/>
      <c r="EW231"/>
      <c r="EX231"/>
      <c r="EY231"/>
      <c r="EZ231"/>
      <c r="FA231"/>
      <c r="FB231"/>
      <c r="FC231"/>
      <c r="FD231"/>
      <c r="FE231"/>
      <c r="FF231"/>
      <c r="FG231"/>
      <c r="FH231"/>
      <c r="FI231"/>
      <c r="FJ231"/>
      <c r="FK231"/>
      <c r="FL231"/>
      <c r="FM231"/>
      <c r="FN231"/>
      <c r="FO231"/>
      <c r="FP231"/>
      <c r="FQ231"/>
      <c r="FR231"/>
      <c r="FS231"/>
      <c r="FT231"/>
      <c r="FU231"/>
      <c r="FV231"/>
      <c r="FW231"/>
      <c r="FX231"/>
      <c r="FY231"/>
      <c r="FZ231"/>
      <c r="GA231"/>
      <c r="GB231"/>
      <c r="GC231"/>
      <c r="GD231"/>
      <c r="GE231"/>
      <c r="GF231"/>
      <c r="GG231"/>
      <c r="GH231"/>
      <c r="GI231"/>
      <c r="GJ231"/>
      <c r="GK231"/>
      <c r="GL231"/>
      <c r="GM231"/>
      <c r="GN231"/>
      <c r="GO231"/>
      <c r="GP231"/>
      <c r="GQ231"/>
      <c r="GR231"/>
      <c r="GS231"/>
      <c r="GT231"/>
      <c r="GU231"/>
      <c r="GV231"/>
      <c r="GW231"/>
      <c r="GX231"/>
      <c r="GY231"/>
      <c r="GZ231"/>
      <c r="HA231"/>
      <c r="HB231"/>
      <c r="HC231"/>
      <c r="HD231"/>
      <c r="HE231"/>
      <c r="HF231"/>
      <c r="HG231"/>
      <c r="HH231"/>
      <c r="HI231"/>
      <c r="HJ231"/>
      <c r="HK231"/>
      <c r="HL231"/>
      <c r="HM231"/>
      <c r="HN231"/>
      <c r="HO231"/>
      <c r="HP231"/>
      <c r="HQ231"/>
    </row>
    <row r="232" spans="1:225" x14ac:dyDescent="0.25">
      <c r="A232" s="18" t="s">
        <v>100</v>
      </c>
      <c r="B232" s="42" t="s">
        <v>101</v>
      </c>
      <c r="C232" s="46">
        <v>65</v>
      </c>
      <c r="D232" s="30">
        <v>4.9000000000000004</v>
      </c>
      <c r="E232" s="30">
        <v>5.0999999999999996</v>
      </c>
      <c r="F232" s="30">
        <v>29.6</v>
      </c>
      <c r="G232" s="31">
        <v>184</v>
      </c>
      <c r="H232" s="31">
        <v>22</v>
      </c>
      <c r="I232" s="31">
        <v>8</v>
      </c>
      <c r="J232" s="31">
        <v>47</v>
      </c>
      <c r="K232" s="27">
        <v>0.5</v>
      </c>
      <c r="L232" s="27">
        <v>0.1</v>
      </c>
      <c r="M232" s="27">
        <v>0.2</v>
      </c>
      <c r="N232" s="27">
        <v>0</v>
      </c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  <c r="BS232"/>
      <c r="BT232"/>
      <c r="BU232"/>
      <c r="BV232"/>
      <c r="BW232"/>
      <c r="BX232"/>
      <c r="BY232"/>
      <c r="BZ232"/>
      <c r="CA232"/>
      <c r="CB232"/>
      <c r="CC232"/>
      <c r="CD232"/>
      <c r="CE232"/>
      <c r="CF232"/>
      <c r="CG232"/>
      <c r="CH232"/>
      <c r="CI232"/>
      <c r="CJ232"/>
      <c r="CK232"/>
      <c r="CL232"/>
      <c r="CM232"/>
      <c r="CN232"/>
      <c r="CO232"/>
      <c r="CP232"/>
      <c r="CQ232"/>
      <c r="CR232"/>
      <c r="CS232"/>
      <c r="CT232"/>
      <c r="CU232"/>
      <c r="CV232"/>
      <c r="CW232"/>
      <c r="CX232"/>
      <c r="CY232"/>
      <c r="CZ232"/>
      <c r="DA232"/>
      <c r="DB232"/>
      <c r="DC232"/>
      <c r="DD232"/>
      <c r="DE232"/>
      <c r="DF232"/>
      <c r="DG232"/>
      <c r="DH232"/>
      <c r="DI232"/>
      <c r="DJ232"/>
      <c r="DK232"/>
      <c r="DL232"/>
      <c r="DM232"/>
      <c r="DN232"/>
      <c r="DO232"/>
      <c r="DP232"/>
      <c r="DQ232"/>
      <c r="DR232"/>
      <c r="DS232"/>
      <c r="DT232"/>
      <c r="DU232"/>
      <c r="DV232"/>
      <c r="DW232"/>
      <c r="DX232"/>
      <c r="DY232"/>
      <c r="DZ232"/>
      <c r="EA232"/>
      <c r="EB232"/>
      <c r="EC232"/>
      <c r="ED232"/>
      <c r="EE232"/>
      <c r="EF232"/>
      <c r="EG232"/>
      <c r="EH232"/>
      <c r="EI232"/>
      <c r="EJ232"/>
      <c r="EK232"/>
      <c r="EL232"/>
      <c r="EM232"/>
      <c r="EN232"/>
      <c r="EO232"/>
      <c r="EP232"/>
      <c r="EQ232"/>
      <c r="ER232"/>
      <c r="ES232"/>
      <c r="ET232"/>
      <c r="EU232"/>
      <c r="EV232"/>
      <c r="EW232"/>
      <c r="EX232"/>
      <c r="EY232"/>
      <c r="EZ232"/>
      <c r="FA232"/>
      <c r="FB232"/>
      <c r="FC232"/>
      <c r="FD232"/>
      <c r="FE232"/>
      <c r="FF232"/>
      <c r="FG232"/>
      <c r="FH232"/>
      <c r="FI232"/>
      <c r="FJ232"/>
      <c r="FK232"/>
      <c r="FL232"/>
      <c r="FM232"/>
      <c r="FN232"/>
      <c r="FO232"/>
      <c r="FP232"/>
      <c r="FQ232"/>
      <c r="FR232"/>
      <c r="FS232"/>
      <c r="FT232"/>
      <c r="FU232"/>
      <c r="FV232"/>
      <c r="FW232"/>
      <c r="FX232"/>
      <c r="FY232"/>
      <c r="FZ232"/>
      <c r="GA232"/>
      <c r="GB232"/>
      <c r="GC232"/>
      <c r="GD232"/>
      <c r="GE232"/>
      <c r="GF232"/>
      <c r="GG232"/>
      <c r="GH232"/>
      <c r="GI232"/>
      <c r="GJ232"/>
      <c r="GK232"/>
      <c r="GL232"/>
      <c r="GM232"/>
      <c r="GN232"/>
      <c r="GO232"/>
      <c r="GP232"/>
      <c r="GQ232"/>
      <c r="GR232"/>
      <c r="GS232"/>
      <c r="GT232"/>
      <c r="GU232"/>
      <c r="GV232"/>
      <c r="GW232"/>
      <c r="GX232"/>
      <c r="GY232"/>
      <c r="GZ232"/>
      <c r="HA232"/>
      <c r="HB232"/>
      <c r="HC232"/>
      <c r="HD232"/>
      <c r="HE232"/>
      <c r="HF232"/>
      <c r="HG232"/>
      <c r="HH232"/>
      <c r="HI232"/>
      <c r="HJ232"/>
      <c r="HK232"/>
      <c r="HL232"/>
      <c r="HM232"/>
      <c r="HN232"/>
      <c r="HO232"/>
      <c r="HP232"/>
      <c r="HQ232"/>
    </row>
    <row r="233" spans="1:225" x14ac:dyDescent="0.25">
      <c r="A233" s="18"/>
      <c r="B233" s="45" t="s">
        <v>26</v>
      </c>
      <c r="C233" s="57"/>
      <c r="D233" s="55">
        <f t="shared" ref="D233:N233" si="46">SUM(D231:D232)</f>
        <v>6.9</v>
      </c>
      <c r="E233" s="55">
        <f t="shared" si="46"/>
        <v>11.5</v>
      </c>
      <c r="F233" s="55">
        <f t="shared" si="46"/>
        <v>48.6</v>
      </c>
      <c r="G233" s="46">
        <f t="shared" si="46"/>
        <v>324</v>
      </c>
      <c r="H233" s="46">
        <f t="shared" si="46"/>
        <v>22</v>
      </c>
      <c r="I233" s="46">
        <f t="shared" si="46"/>
        <v>8</v>
      </c>
      <c r="J233" s="46">
        <f t="shared" si="46"/>
        <v>47</v>
      </c>
      <c r="K233" s="34">
        <f t="shared" si="46"/>
        <v>0.5</v>
      </c>
      <c r="L233" s="34">
        <f t="shared" si="46"/>
        <v>0.1</v>
      </c>
      <c r="M233" s="34">
        <f t="shared" si="46"/>
        <v>0.2</v>
      </c>
      <c r="N233" s="34">
        <f t="shared" si="46"/>
        <v>0</v>
      </c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  <c r="BS233"/>
      <c r="BT233"/>
      <c r="BU233"/>
      <c r="BV233"/>
      <c r="BW233"/>
      <c r="BX233"/>
      <c r="BY233"/>
      <c r="BZ233"/>
      <c r="CA233"/>
      <c r="CB233"/>
      <c r="CC233"/>
      <c r="CD233"/>
      <c r="CE233"/>
      <c r="CF233"/>
      <c r="CG233"/>
      <c r="CH233"/>
      <c r="CI233"/>
      <c r="CJ233"/>
      <c r="CK233"/>
      <c r="CL233"/>
      <c r="CM233"/>
      <c r="CN233"/>
      <c r="CO233"/>
      <c r="CP233"/>
      <c r="CQ233"/>
      <c r="CR233"/>
      <c r="CS233"/>
      <c r="CT233"/>
      <c r="CU233"/>
      <c r="CV233"/>
      <c r="CW233"/>
      <c r="CX233"/>
      <c r="CY233"/>
      <c r="CZ233"/>
      <c r="DA233"/>
      <c r="DB233"/>
      <c r="DC233"/>
      <c r="DD233"/>
      <c r="DE233"/>
      <c r="DF233"/>
      <c r="DG233"/>
      <c r="DH233"/>
      <c r="DI233"/>
      <c r="DJ233"/>
      <c r="DK233"/>
      <c r="DL233"/>
      <c r="DM233"/>
      <c r="DN233"/>
      <c r="DO233"/>
      <c r="DP233"/>
      <c r="DQ233"/>
      <c r="DR233"/>
      <c r="DS233"/>
      <c r="DT233"/>
      <c r="DU233"/>
      <c r="DV233"/>
      <c r="DW233"/>
      <c r="DX233"/>
      <c r="DY233"/>
      <c r="DZ233"/>
      <c r="EA233"/>
      <c r="EB233"/>
      <c r="EC233"/>
      <c r="ED233"/>
      <c r="EE233"/>
      <c r="EF233"/>
      <c r="EG233"/>
      <c r="EH233"/>
      <c r="EI233"/>
      <c r="EJ233"/>
      <c r="EK233"/>
      <c r="EL233"/>
      <c r="EM233"/>
      <c r="EN233"/>
      <c r="EO233"/>
      <c r="EP233"/>
      <c r="EQ233"/>
      <c r="ER233"/>
      <c r="ES233"/>
      <c r="ET233"/>
      <c r="EU233"/>
      <c r="EV233"/>
      <c r="EW233"/>
      <c r="EX233"/>
      <c r="EY233"/>
      <c r="EZ233"/>
      <c r="FA233"/>
      <c r="FB233"/>
      <c r="FC233"/>
      <c r="FD233"/>
      <c r="FE233"/>
      <c r="FF233"/>
      <c r="FG233"/>
      <c r="FH233"/>
      <c r="FI233"/>
      <c r="FJ233"/>
      <c r="FK233"/>
      <c r="FL233"/>
      <c r="FM233"/>
      <c r="FN233"/>
      <c r="FO233"/>
      <c r="FP233"/>
      <c r="FQ233"/>
      <c r="FR233"/>
      <c r="FS233"/>
      <c r="FT233"/>
      <c r="FU233"/>
      <c r="FV233"/>
      <c r="FW233"/>
      <c r="FX233"/>
      <c r="FY233"/>
      <c r="FZ233"/>
      <c r="GA233"/>
      <c r="GB233"/>
      <c r="GC233"/>
      <c r="GD233"/>
      <c r="GE233"/>
      <c r="GF233"/>
      <c r="GG233"/>
      <c r="GH233"/>
      <c r="GI233"/>
      <c r="GJ233"/>
      <c r="GK233"/>
      <c r="GL233"/>
      <c r="GM233"/>
      <c r="GN233"/>
      <c r="GO233"/>
      <c r="GP233"/>
      <c r="GQ233"/>
      <c r="GR233"/>
      <c r="GS233"/>
      <c r="GT233"/>
      <c r="GU233"/>
      <c r="GV233"/>
      <c r="GW233"/>
      <c r="GX233"/>
      <c r="GY233"/>
      <c r="GZ233"/>
      <c r="HA233"/>
      <c r="HB233"/>
      <c r="HC233"/>
      <c r="HD233"/>
      <c r="HE233"/>
      <c r="HF233"/>
      <c r="HG233"/>
      <c r="HH233"/>
      <c r="HI233"/>
      <c r="HJ233"/>
      <c r="HK233"/>
      <c r="HL233"/>
      <c r="HM233"/>
      <c r="HN233"/>
      <c r="HO233"/>
      <c r="HP233"/>
      <c r="HQ233"/>
    </row>
    <row r="234" spans="1:225" x14ac:dyDescent="0.25">
      <c r="A234" s="18"/>
      <c r="B234" s="53" t="s">
        <v>42</v>
      </c>
      <c r="C234" s="49"/>
      <c r="D234" s="49">
        <f t="shared" ref="D234:N234" si="47">D222+D229+D233</f>
        <v>58.96</v>
      </c>
      <c r="E234" s="49">
        <f t="shared" si="47"/>
        <v>56.400000000000006</v>
      </c>
      <c r="F234" s="49">
        <f t="shared" si="47"/>
        <v>240.79999999999998</v>
      </c>
      <c r="G234" s="50">
        <f t="shared" si="47"/>
        <v>1699</v>
      </c>
      <c r="H234" s="50">
        <f t="shared" si="47"/>
        <v>147</v>
      </c>
      <c r="I234" s="50">
        <f t="shared" si="47"/>
        <v>112</v>
      </c>
      <c r="J234" s="50">
        <f t="shared" si="47"/>
        <v>616</v>
      </c>
      <c r="K234" s="51">
        <f t="shared" si="47"/>
        <v>11.07</v>
      </c>
      <c r="L234" s="51">
        <f t="shared" si="47"/>
        <v>1.07</v>
      </c>
      <c r="M234" s="51">
        <f t="shared" si="47"/>
        <v>19.799999999999997</v>
      </c>
      <c r="N234" s="51">
        <f t="shared" si="47"/>
        <v>0.24000000000000002</v>
      </c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  <c r="BS234"/>
      <c r="BT234"/>
      <c r="BU234"/>
      <c r="BV234"/>
      <c r="BW234"/>
      <c r="BX234"/>
      <c r="BY234"/>
      <c r="BZ234"/>
      <c r="CA234"/>
      <c r="CB234"/>
      <c r="CC234"/>
      <c r="CD234"/>
      <c r="CE234"/>
      <c r="CF234"/>
      <c r="CG234"/>
      <c r="CH234"/>
      <c r="CI234"/>
      <c r="CJ234"/>
      <c r="CK234"/>
      <c r="CL234"/>
      <c r="CM234"/>
      <c r="CN234"/>
      <c r="CO234"/>
      <c r="CP234"/>
      <c r="CQ234"/>
      <c r="CR234"/>
      <c r="CS234"/>
      <c r="CT234"/>
      <c r="CU234"/>
      <c r="CV234"/>
      <c r="CW234"/>
      <c r="CX234"/>
      <c r="CY234"/>
      <c r="CZ234"/>
      <c r="DA234"/>
      <c r="DB234"/>
      <c r="DC234"/>
      <c r="DD234"/>
      <c r="DE234"/>
      <c r="DF234"/>
      <c r="DG234"/>
      <c r="DH234"/>
      <c r="DI234"/>
      <c r="DJ234"/>
      <c r="DK234"/>
      <c r="DL234"/>
      <c r="DM234"/>
      <c r="DN234"/>
      <c r="DO234"/>
      <c r="DP234"/>
      <c r="DQ234"/>
      <c r="DR234"/>
      <c r="DS234"/>
      <c r="DT234"/>
      <c r="DU234"/>
      <c r="DV234"/>
      <c r="DW234"/>
      <c r="DX234"/>
      <c r="DY234"/>
      <c r="DZ234"/>
      <c r="EA234"/>
      <c r="EB234"/>
      <c r="EC234"/>
      <c r="ED234"/>
      <c r="EE234"/>
      <c r="EF234"/>
      <c r="EG234"/>
      <c r="EH234"/>
      <c r="EI234"/>
      <c r="EJ234"/>
      <c r="EK234"/>
      <c r="EL234"/>
      <c r="EM234"/>
      <c r="EN234"/>
      <c r="EO234"/>
      <c r="EP234"/>
      <c r="EQ234"/>
      <c r="ER234"/>
      <c r="ES234"/>
      <c r="ET234"/>
      <c r="EU234"/>
      <c r="EV234"/>
      <c r="EW234"/>
      <c r="EX234"/>
      <c r="EY234"/>
      <c r="EZ234"/>
      <c r="FA234"/>
      <c r="FB234"/>
      <c r="FC234"/>
      <c r="FD234"/>
      <c r="FE234"/>
      <c r="FF234"/>
      <c r="FG234"/>
      <c r="FH234"/>
      <c r="FI234"/>
      <c r="FJ234"/>
      <c r="FK234"/>
      <c r="FL234"/>
      <c r="FM234"/>
      <c r="FN234"/>
      <c r="FO234"/>
      <c r="FP234"/>
      <c r="FQ234"/>
      <c r="FR234"/>
      <c r="FS234"/>
      <c r="FT234"/>
      <c r="FU234"/>
      <c r="FV234"/>
      <c r="FW234"/>
      <c r="FX234"/>
      <c r="FY234"/>
      <c r="FZ234"/>
      <c r="GA234"/>
      <c r="GB234"/>
      <c r="GC234"/>
      <c r="GD234"/>
      <c r="GE234"/>
      <c r="GF234"/>
      <c r="GG234"/>
      <c r="GH234"/>
      <c r="GI234"/>
      <c r="GJ234"/>
      <c r="GK234"/>
      <c r="GL234"/>
      <c r="GM234"/>
      <c r="GN234"/>
      <c r="GO234"/>
      <c r="GP234"/>
      <c r="GQ234"/>
      <c r="GR234"/>
      <c r="GS234"/>
      <c r="GT234"/>
      <c r="GU234"/>
      <c r="GV234"/>
      <c r="GW234"/>
      <c r="GX234"/>
      <c r="GY234"/>
      <c r="GZ234"/>
      <c r="HA234"/>
      <c r="HB234"/>
      <c r="HC234"/>
      <c r="HD234"/>
      <c r="HE234"/>
      <c r="HF234"/>
      <c r="HG234"/>
      <c r="HH234"/>
      <c r="HI234"/>
      <c r="HJ234"/>
      <c r="HK234"/>
      <c r="HL234"/>
      <c r="HM234"/>
      <c r="HN234"/>
      <c r="HO234"/>
      <c r="HP234"/>
      <c r="HQ234"/>
    </row>
    <row r="235" spans="1:225" x14ac:dyDescent="0.25">
      <c r="A235" s="18"/>
      <c r="B235" s="53"/>
      <c r="C235" s="71"/>
      <c r="D235" s="49"/>
      <c r="E235" s="49"/>
      <c r="F235" s="49"/>
      <c r="G235" s="50"/>
      <c r="H235" s="50"/>
      <c r="I235" s="50"/>
      <c r="J235" s="50"/>
      <c r="K235" s="51"/>
      <c r="L235" s="51"/>
      <c r="M235" s="51"/>
      <c r="N235" s="51"/>
    </row>
    <row r="236" spans="1:225" x14ac:dyDescent="0.25">
      <c r="A236" s="18"/>
      <c r="B236" s="22" t="s">
        <v>110</v>
      </c>
      <c r="C236" s="72"/>
      <c r="D236" s="72">
        <f t="shared" ref="D236:N236" si="48">D21+D40+D59+D78+D98+D117+D138+D157+D176+D196+D215+D234</f>
        <v>726.31999999999994</v>
      </c>
      <c r="E236" s="72">
        <f t="shared" si="48"/>
        <v>679.59999999999991</v>
      </c>
      <c r="F236" s="72">
        <f t="shared" si="48"/>
        <v>2598.62</v>
      </c>
      <c r="G236" s="73">
        <f t="shared" si="48"/>
        <v>19489</v>
      </c>
      <c r="H236" s="73">
        <f t="shared" si="48"/>
        <v>5346</v>
      </c>
      <c r="I236" s="73">
        <f t="shared" si="48"/>
        <v>2136</v>
      </c>
      <c r="J236" s="73">
        <f t="shared" si="48"/>
        <v>8364.5</v>
      </c>
      <c r="K236" s="72">
        <f t="shared" si="48"/>
        <v>132.79000000000002</v>
      </c>
      <c r="L236" s="72">
        <f t="shared" si="48"/>
        <v>12.422000000000001</v>
      </c>
      <c r="M236" s="72">
        <f t="shared" si="48"/>
        <v>284.69999999999993</v>
      </c>
      <c r="N236" s="72">
        <f t="shared" si="48"/>
        <v>11.233000000000001</v>
      </c>
    </row>
    <row r="237" spans="1:225" x14ac:dyDescent="0.25">
      <c r="A237" s="22"/>
      <c r="B237" s="74" t="s">
        <v>111</v>
      </c>
      <c r="C237" s="75"/>
      <c r="D237" s="75">
        <f t="shared" ref="D237:N237" si="49">D236/12</f>
        <v>60.526666666666664</v>
      </c>
      <c r="E237" s="75">
        <f t="shared" si="49"/>
        <v>56.633333333333326</v>
      </c>
      <c r="F237" s="75">
        <f t="shared" si="49"/>
        <v>216.55166666666665</v>
      </c>
      <c r="G237" s="76">
        <f t="shared" si="49"/>
        <v>1624.0833333333333</v>
      </c>
      <c r="H237" s="76">
        <f t="shared" si="49"/>
        <v>445.5</v>
      </c>
      <c r="I237" s="76">
        <f t="shared" si="49"/>
        <v>178</v>
      </c>
      <c r="J237" s="76">
        <f t="shared" si="49"/>
        <v>697.04166666666663</v>
      </c>
      <c r="K237" s="77">
        <f t="shared" si="49"/>
        <v>11.065833333333336</v>
      </c>
      <c r="L237" s="77">
        <f t="shared" si="49"/>
        <v>1.0351666666666668</v>
      </c>
      <c r="M237" s="77">
        <f t="shared" si="49"/>
        <v>23.724999999999994</v>
      </c>
      <c r="N237" s="77">
        <f t="shared" si="49"/>
        <v>0.93608333333333338</v>
      </c>
    </row>
    <row r="239" spans="1:225" x14ac:dyDescent="0.25">
      <c r="A239" s="5" t="s">
        <v>112</v>
      </c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</row>
  </sheetData>
  <autoFilter ref="B1:B239"/>
  <mergeCells count="8">
    <mergeCell ref="L1:N1"/>
    <mergeCell ref="A239:N239"/>
    <mergeCell ref="A1:A2"/>
    <mergeCell ref="B1:B2"/>
    <mergeCell ref="C1:C2"/>
    <mergeCell ref="D1:F1"/>
    <mergeCell ref="G1:G2"/>
    <mergeCell ref="H1:K1"/>
  </mergeCells>
  <pageMargins left="0.27559099999999992" right="0.27559099999999992" top="0.27559099999999992" bottom="0.27559099999999992" header="0" footer="0"/>
  <pageSetup paperSize="9" scale="107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ECMZ</dc:creator>
  <cp:lastModifiedBy>User</cp:lastModifiedBy>
  <cp:revision>357</cp:revision>
  <dcterms:created xsi:type="dcterms:W3CDTF">2006-09-15T21:00:00Z</dcterms:created>
  <dcterms:modified xsi:type="dcterms:W3CDTF">2024-12-02T10:02:24Z</dcterms:modified>
  <cp:version>983040</cp:version>
</cp:coreProperties>
</file>